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0B6C887A-A5DB-4927-BF92-87502E270AE0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6 св-рус." sheetId="13" r:id="rId1"/>
    <sheet name="6 св-каз." sheetId="14" r:id="rId2"/>
    <sheet name="6 св-англ." sheetId="15" r:id="rId3"/>
  </sheets>
  <calcPr calcId="191029"/>
</workbook>
</file>

<file path=xl/calcChain.xml><?xml version="1.0" encoding="utf-8"?>
<calcChain xmlns="http://schemas.openxmlformats.org/spreadsheetml/2006/main">
  <c r="M25" i="15" l="1"/>
  <c r="L25" i="15"/>
  <c r="K25" i="15"/>
  <c r="J25" i="15"/>
  <c r="I25" i="15"/>
  <c r="H25" i="15"/>
  <c r="G25" i="15"/>
  <c r="F25" i="15"/>
  <c r="E25" i="15"/>
  <c r="D25" i="15"/>
  <c r="C24" i="15"/>
  <c r="C23" i="15"/>
  <c r="C22" i="15"/>
  <c r="C21" i="15"/>
  <c r="C20" i="15"/>
  <c r="C19" i="15"/>
  <c r="C18" i="15"/>
  <c r="C17" i="15"/>
  <c r="C16" i="15"/>
  <c r="C25" i="15" s="1"/>
  <c r="C15" i="15"/>
  <c r="C14" i="15"/>
  <c r="C13" i="15"/>
  <c r="C12" i="15"/>
  <c r="C11" i="15"/>
  <c r="C10" i="15"/>
  <c r="C9" i="15"/>
  <c r="C8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25" i="15" s="1"/>
  <c r="B10" i="15"/>
  <c r="B9" i="15"/>
  <c r="B8" i="15"/>
  <c r="M25" i="14"/>
  <c r="L25" i="14"/>
  <c r="K25" i="14"/>
  <c r="J25" i="14"/>
  <c r="I25" i="14"/>
  <c r="H25" i="14"/>
  <c r="G25" i="14"/>
  <c r="F25" i="14"/>
  <c r="E25" i="14"/>
  <c r="D25" i="14"/>
  <c r="C24" i="14"/>
  <c r="B24" i="14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B25" i="13" s="1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C25" i="14" s="1"/>
  <c r="B12" i="14"/>
  <c r="B25" i="14" s="1"/>
  <c r="C11" i="14"/>
  <c r="B11" i="14"/>
  <c r="C10" i="14"/>
  <c r="B10" i="14"/>
  <c r="C9" i="14"/>
  <c r="B9" i="14"/>
  <c r="C8" i="14"/>
  <c r="B8" i="14"/>
  <c r="C8" i="13"/>
  <c r="C25" i="13"/>
  <c r="B8" i="13"/>
  <c r="E25" i="13"/>
  <c r="F25" i="13"/>
  <c r="G25" i="13"/>
  <c r="H25" i="13"/>
  <c r="I25" i="13"/>
  <c r="J25" i="13"/>
  <c r="K25" i="13"/>
  <c r="L25" i="13"/>
  <c r="M25" i="13"/>
  <c r="D25" i="13"/>
</calcChain>
</file>

<file path=xl/sharedStrings.xml><?xml version="1.0" encoding="utf-8"?>
<sst xmlns="http://schemas.openxmlformats.org/spreadsheetml/2006/main" count="136" uniqueCount="104">
  <si>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</si>
  <si>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</si>
  <si>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</si>
  <si>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</si>
  <si>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</si>
  <si>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</si>
  <si>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</si>
  <si>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</si>
  <si>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</si>
  <si>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</si>
  <si>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</si>
  <si>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</si>
  <si>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</si>
  <si>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</si>
  <si>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</si>
  <si>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</si>
  <si>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</si>
  <si>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</si>
  <si>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</si>
  <si>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</si>
  <si>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</si>
  <si>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</si>
  <si>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</si>
  <si>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</si>
  <si>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</si>
  <si>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</si>
  <si>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</si>
  <si>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</si>
  <si>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</si>
  <si>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</si>
  <si>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</si>
  <si>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</si>
  <si>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</si>
  <si>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</si>
  <si>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</si>
  <si>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</si>
  <si>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</si>
  <si>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</si>
  <si>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</si>
  <si>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</si>
  <si>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</si>
  <si>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</si>
  <si>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</si>
  <si>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</si>
  <si>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</si>
  <si>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</si>
  <si>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</si>
  <si>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</si>
  <si>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</si>
  <si>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</si>
  <si>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</si>
  <si>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</si>
  <si>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</si>
  <si>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</si>
  <si>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 xml:space="preserve">* есепті  кезеңде әлеуметтік төлем жүргізілген алушылар саны (адам) -  тек 1 рет есепке алынған </t>
  </si>
  <si>
    <t>Еңбек ету қабілетінен  айрылу жағдайы бойынша</t>
  </si>
  <si>
    <t>Асыраушысынан айрылу жағдайы бойынша</t>
  </si>
  <si>
    <t xml:space="preserve">Жұмысынан айрылу жағдайы бойынша </t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</si>
  <si>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</si>
  <si>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</si>
  <si>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</si>
  <si>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</si>
  <si>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</si>
  <si>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</si>
  <si>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</si>
  <si>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</si>
  <si>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</si>
  <si>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</si>
  <si>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</si>
  <si>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</si>
  <si>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</si>
  <si>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</si>
  <si>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</si>
  <si>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</si>
  <si>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</si>
  <si>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</si>
  <si>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</si>
  <si>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</si>
  <si>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</si>
  <si>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</si>
  <si>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</si>
  <si>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</si>
  <si>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</si>
  <si>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</si>
  <si>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</si>
  <si>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</si>
  <si>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</si>
  <si>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</si>
  <si>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</si>
  <si>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</si>
  <si>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г. Шымкент</t>
  </si>
  <si>
    <t>Туркестанская</t>
  </si>
  <si>
    <t>Түркістан облысы</t>
  </si>
  <si>
    <t>Шымкент қаласы</t>
  </si>
  <si>
    <t>Turkestan</t>
  </si>
  <si>
    <t>Shymkent city</t>
  </si>
  <si>
    <t>December</t>
  </si>
  <si>
    <t>г. Нур-Султан</t>
  </si>
  <si>
    <t>Нұр-Сұлтан қаласы</t>
  </si>
  <si>
    <t>Nur-Sultan city</t>
  </si>
  <si>
    <t xml:space="preserve"> "Мемлекеттік әлеуметтік сақтандыру қоры" АҚ-тан 2021 жылғы желтоқсан айына арналған                                                                                                                                                                                                                                              әлеуметтік төлемдер  сомалары  мен алушылар  саны туралы мәліметтер</t>
  </si>
  <si>
    <t xml:space="preserve">Сведения о  числе получателей и суммах социальных выплат из АО "Государственный фонд социального страхования" за декабрь 2021 года                                                                                                                             </t>
  </si>
  <si>
    <t xml:space="preserve">Information on number of beneficiary and amounts of social benefits from State Social Insurance Fund JSC for accounting period December 2021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</si>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</sst>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</numFmts>
  <fonts count="39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9" applyNumberFormat="0" applyAlignment="0" applyProtection="0"/>
    <xf numFmtId="0" fontId="7" fillId="10" borderId="50" applyNumberFormat="0" applyAlignment="0" applyProtection="0"/>
    <xf numFmtId="0" fontId="8" fillId="10" borderId="49" applyNumberFormat="0" applyAlignment="0" applyProtection="0"/>
    <xf numFmtId="0" fontId="9" fillId="0" borderId="51" applyNumberFormat="0" applyFill="0" applyAlignment="0" applyProtection="0"/>
    <xf numFmtId="0" fontId="10" fillId="0" borderId="52" applyNumberFormat="0" applyFill="0" applyAlignment="0" applyProtection="0"/>
    <xf numFmtId="0" fontId="11" fillId="0" borderId="5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4" applyNumberFormat="0" applyFill="0" applyAlignment="0" applyProtection="0"/>
    <xf numFmtId="0" fontId="13" fillId="11" borderId="55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56" applyNumberFormat="0" applyFont="0" applyAlignment="0" applyProtection="0"/>
    <xf numFmtId="0" fontId="18" fillId="0" borderId="57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34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7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4" fillId="0" borderId="6" xfId="20" applyNumberFormat="1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8" xfId="20" applyFont="1" applyFill="1" applyBorder="1" applyAlignment="1">
      <alignment horizontal="left" vertical="center" wrapText="1"/>
    </xf>
    <xf numFmtId="168" fontId="26" fillId="2" borderId="9" xfId="30" applyNumberFormat="1" applyFont="1" applyFill="1" applyBorder="1" applyAlignment="1">
      <alignment wrapText="1"/>
    </xf>
    <xf numFmtId="166" fontId="26" fillId="0" borderId="10" xfId="30" applyNumberFormat="1" applyFont="1" applyBorder="1" applyAlignment="1"/>
    <xf numFmtId="166" fontId="26" fillId="0" borderId="11" xfId="30" applyNumberFormat="1" applyFont="1" applyBorder="1" applyAlignment="1"/>
    <xf numFmtId="167" fontId="26" fillId="0" borderId="10" xfId="20" applyNumberFormat="1" applyFont="1" applyFill="1" applyBorder="1" applyAlignment="1">
      <alignment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3" xfId="30" applyNumberFormat="1" applyFont="1" applyFill="1" applyBorder="1" applyAlignment="1">
      <alignment wrapText="1"/>
    </xf>
    <xf numFmtId="166" fontId="26" fillId="0" borderId="14" xfId="30" applyNumberFormat="1" applyFont="1" applyBorder="1" applyAlignment="1"/>
    <xf numFmtId="167" fontId="26" fillId="0" borderId="15" xfId="20" applyNumberFormat="1" applyFont="1" applyFill="1" applyBorder="1" applyAlignment="1">
      <alignment vertical="center" wrapText="1"/>
    </xf>
    <xf numFmtId="0" fontId="26" fillId="0" borderId="16" xfId="20" applyFont="1" applyFill="1" applyBorder="1" applyAlignment="1">
      <alignment horizontal="left" vertical="center" wrapText="1"/>
    </xf>
    <xf numFmtId="168" fontId="27" fillId="16" borderId="5" xfId="30" applyNumberFormat="1" applyFont="1" applyFill="1" applyBorder="1" applyAlignment="1">
      <alignment horizontal="right" vertical="center"/>
    </xf>
    <xf numFmtId="166" fontId="27" fillId="16" borderId="6" xfId="30" applyNumberFormat="1" applyFont="1" applyFill="1" applyBorder="1" applyAlignment="1">
      <alignment horizontal="right" vertical="center"/>
    </xf>
    <xf numFmtId="166" fontId="27" fillId="16" borderId="5" xfId="30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center" vertical="center"/>
    </xf>
    <xf numFmtId="0" fontId="28" fillId="0" borderId="0" xfId="20" applyFont="1" applyFill="1" applyBorder="1" applyAlignment="1">
      <alignment vertical="center" wrapText="1"/>
    </xf>
    <xf numFmtId="0" fontId="29" fillId="0" borderId="0" xfId="22" applyFont="1" applyAlignment="1">
      <alignment horizontal="center" vertical="center"/>
    </xf>
    <xf numFmtId="166" fontId="28" fillId="0" borderId="0" xfId="30" applyNumberFormat="1" applyFont="1" applyBorder="1" applyAlignment="1">
      <alignment vertical="center"/>
    </xf>
    <xf numFmtId="168" fontId="28" fillId="0" borderId="0" xfId="30" applyNumberFormat="1" applyFont="1" applyBorder="1" applyAlignment="1">
      <alignment vertical="center"/>
    </xf>
    <xf numFmtId="3" fontId="28" fillId="0" borderId="0" xfId="20" applyNumberFormat="1" applyFont="1" applyFill="1" applyBorder="1" applyAlignment="1">
      <alignment vertical="center" wrapText="1"/>
    </xf>
    <xf numFmtId="167" fontId="28" fillId="0" borderId="0" xfId="20" applyNumberFormat="1" applyFont="1" applyFill="1" applyBorder="1" applyAlignment="1">
      <alignment vertical="center" wrapText="1"/>
    </xf>
    <xf numFmtId="3" fontId="30" fillId="0" borderId="0" xfId="20" applyNumberFormat="1" applyFont="1"/>
    <xf numFmtId="167" fontId="30" fillId="0" borderId="0" xfId="20" applyNumberFormat="1" applyFont="1"/>
    <xf numFmtId="0" fontId="31" fillId="0" borderId="0" xfId="22" applyFont="1"/>
    <xf numFmtId="0" fontId="30" fillId="0" borderId="0" xfId="22" applyFont="1"/>
    <xf numFmtId="3" fontId="30" fillId="0" borderId="0" xfId="22" applyNumberFormat="1" applyFont="1"/>
    <xf numFmtId="167" fontId="30" fillId="0" borderId="0" xfId="22" applyNumberFormat="1" applyFont="1"/>
    <xf numFmtId="0" fontId="32" fillId="0" borderId="0" xfId="20" applyFont="1"/>
    <xf numFmtId="3" fontId="33" fillId="0" borderId="0" xfId="22" applyNumberFormat="1" applyFont="1"/>
    <xf numFmtId="3" fontId="34" fillId="0" borderId="0" xfId="20" applyNumberFormat="1" applyFont="1"/>
    <xf numFmtId="167" fontId="34" fillId="0" borderId="0" xfId="22" applyNumberFormat="1" applyFont="1" applyAlignment="1"/>
    <xf numFmtId="3" fontId="29" fillId="0" borderId="0" xfId="22" applyNumberFormat="1" applyFont="1"/>
    <xf numFmtId="167" fontId="33" fillId="0" borderId="0" xfId="22" applyNumberFormat="1" applyFont="1" applyAlignment="1">
      <alignment horizontal="center"/>
    </xf>
    <xf numFmtId="3" fontId="35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29" fillId="0" borderId="0" xfId="20" applyNumberFormat="1" applyFont="1" applyAlignment="1">
      <alignment horizontal="center"/>
    </xf>
    <xf numFmtId="0" fontId="22" fillId="0" borderId="0" xfId="0" applyFont="1"/>
    <xf numFmtId="3" fontId="26" fillId="0" borderId="9" xfId="0" applyNumberFormat="1" applyFont="1" applyBorder="1" applyAlignment="1">
      <alignment horizontal="right" vertical="center"/>
    </xf>
    <xf numFmtId="168" fontId="27" fillId="17" borderId="5" xfId="31" applyNumberFormat="1" applyFont="1" applyFill="1" applyBorder="1" applyAlignment="1">
      <alignment horizontal="center" wrapText="1"/>
    </xf>
    <xf numFmtId="0" fontId="31" fillId="0" borderId="0" xfId="0" applyFont="1"/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8" fontId="26" fillId="2" borderId="17" xfId="30" applyNumberFormat="1" applyFont="1" applyFill="1" applyBorder="1" applyAlignment="1">
      <alignment wrapText="1"/>
    </xf>
    <xf numFmtId="166" fontId="26" fillId="0" borderId="18" xfId="30" applyNumberFormat="1" applyFont="1" applyBorder="1" applyAlignment="1"/>
    <xf numFmtId="168" fontId="26" fillId="2" borderId="1" xfId="30" applyNumberFormat="1" applyFont="1" applyFill="1" applyBorder="1" applyAlignment="1">
      <alignment wrapText="1"/>
    </xf>
    <xf numFmtId="166" fontId="26" fillId="0" borderId="2" xfId="30" applyNumberFormat="1" applyFont="1" applyBorder="1" applyAlignment="1"/>
    <xf numFmtId="167" fontId="26" fillId="0" borderId="3" xfId="20" applyNumberFormat="1" applyFont="1" applyFill="1" applyBorder="1" applyAlignment="1">
      <alignment vertical="center" wrapText="1"/>
    </xf>
    <xf numFmtId="0" fontId="27" fillId="16" borderId="4" xfId="20" applyFont="1" applyFill="1" applyBorder="1" applyAlignment="1">
      <alignment vertical="center" wrapText="1"/>
    </xf>
    <xf numFmtId="166" fontId="27" fillId="16" borderId="19" xfId="30" applyNumberFormat="1" applyFont="1" applyFill="1" applyBorder="1" applyAlignment="1">
      <alignment horizontal="right" vertical="center"/>
    </xf>
    <xf numFmtId="168" fontId="27" fillId="16" borderId="20" xfId="30" applyNumberFormat="1" applyFont="1" applyFill="1" applyBorder="1" applyAlignment="1">
      <alignment horizontal="right" vertical="center"/>
    </xf>
    <xf numFmtId="3" fontId="26" fillId="0" borderId="21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26" fillId="0" borderId="22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" fontId="26" fillId="0" borderId="21" xfId="0" applyNumberFormat="1" applyFont="1" applyBorder="1" applyAlignment="1">
      <alignment horizontal="right" vertical="center"/>
    </xf>
    <xf numFmtId="168" fontId="27" fillId="17" borderId="23" xfId="31" applyNumberFormat="1" applyFont="1" applyFill="1" applyBorder="1" applyAlignment="1">
      <alignment horizontal="center" wrapText="1"/>
    </xf>
    <xf numFmtId="4" fontId="26" fillId="0" borderId="13" xfId="0" applyNumberFormat="1" applyFont="1" applyBorder="1" applyAlignment="1">
      <alignment horizontal="right" vertical="center"/>
    </xf>
    <xf numFmtId="3" fontId="26" fillId="0" borderId="24" xfId="0" applyNumberFormat="1" applyFont="1" applyBorder="1" applyAlignment="1">
      <alignment horizontal="right" vertical="center"/>
    </xf>
    <xf numFmtId="0" fontId="26" fillId="0" borderId="25" xfId="21" applyFont="1" applyFill="1" applyBorder="1" applyAlignment="1">
      <alignment horizontal="left" vertical="center" wrapText="1"/>
    </xf>
    <xf numFmtId="0" fontId="26" fillId="0" borderId="26" xfId="21" applyFont="1" applyFill="1" applyBorder="1" applyAlignment="1">
      <alignment horizontal="left" vertical="center" wrapText="1"/>
    </xf>
    <xf numFmtId="0" fontId="26" fillId="0" borderId="27" xfId="21" applyFont="1" applyFill="1" applyBorder="1" applyAlignment="1">
      <alignment horizontal="left" vertical="center" wrapText="1"/>
    </xf>
    <xf numFmtId="0" fontId="27" fillId="17" borderId="28" xfId="21" applyFont="1" applyFill="1" applyBorder="1" applyAlignment="1">
      <alignment horizontal="left" vertical="center" wrapText="1"/>
    </xf>
    <xf numFmtId="3" fontId="26" fillId="0" borderId="29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168" fontId="27" fillId="17" borderId="20" xfId="31" applyNumberFormat="1" applyFont="1" applyFill="1" applyBorder="1" applyAlignment="1">
      <alignment horizontal="center" wrapText="1"/>
    </xf>
    <xf numFmtId="169" fontId="27" fillId="17" borderId="5" xfId="31" applyNumberFormat="1" applyFont="1" applyFill="1" applyBorder="1" applyAlignment="1">
      <alignment horizontal="center" wrapText="1"/>
    </xf>
    <xf numFmtId="167" fontId="26" fillId="0" borderId="10" xfId="0" applyNumberFormat="1" applyFont="1" applyBorder="1" applyAlignment="1">
      <alignment horizontal="right" vertical="center"/>
    </xf>
    <xf numFmtId="167" fontId="26" fillId="0" borderId="15" xfId="0" applyNumberFormat="1" applyFont="1" applyBorder="1" applyAlignment="1">
      <alignment horizontal="right" vertical="center"/>
    </xf>
    <xf numFmtId="167" fontId="26" fillId="0" borderId="30" xfId="0" applyNumberFormat="1" applyFont="1" applyBorder="1" applyAlignment="1">
      <alignment horizontal="right" vertical="center"/>
    </xf>
    <xf numFmtId="167" fontId="27" fillId="17" borderId="31" xfId="0" applyNumberFormat="1" applyFont="1" applyFill="1" applyBorder="1" applyAlignment="1">
      <alignment horizontal="center" wrapText="1"/>
    </xf>
    <xf numFmtId="167" fontId="26" fillId="0" borderId="32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/>
    </xf>
    <xf numFmtId="167" fontId="26" fillId="0" borderId="34" xfId="0" applyNumberFormat="1" applyFont="1" applyBorder="1" applyAlignment="1">
      <alignment horizontal="right" vertical="center"/>
    </xf>
    <xf numFmtId="167" fontId="27" fillId="17" borderId="19" xfId="31" applyNumberFormat="1" applyFont="1" applyFill="1" applyBorder="1" applyAlignment="1">
      <alignment horizontal="center" wrapText="1"/>
    </xf>
    <xf numFmtId="167" fontId="26" fillId="0" borderId="15" xfId="0" applyNumberFormat="1" applyFont="1" applyBorder="1" applyAlignment="1">
      <alignment horizontal="right"/>
    </xf>
    <xf numFmtId="167" fontId="26" fillId="0" borderId="3" xfId="0" applyNumberFormat="1" applyFont="1" applyBorder="1" applyAlignment="1">
      <alignment horizontal="right" vertical="center"/>
    </xf>
    <xf numFmtId="167" fontId="27" fillId="17" borderId="6" xfId="31" applyNumberFormat="1" applyFont="1" applyFill="1" applyBorder="1" applyAlignment="1">
      <alignment horizontal="center" wrapText="1"/>
    </xf>
    <xf numFmtId="168" fontId="22" fillId="0" borderId="0" xfId="0" applyNumberFormat="1" applyFont="1"/>
    <xf numFmtId="0" fontId="24" fillId="0" borderId="35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0" fontId="24" fillId="0" borderId="37" xfId="20" applyFont="1" applyBorder="1" applyAlignment="1">
      <alignment horizontal="center" vertical="center" wrapText="1"/>
    </xf>
    <xf numFmtId="167" fontId="24" fillId="0" borderId="1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0" fontId="24" fillId="0" borderId="38" xfId="20" applyFont="1" applyBorder="1" applyAlignment="1">
      <alignment horizontal="center" vertical="center" wrapText="1"/>
    </xf>
    <xf numFmtId="0" fontId="24" fillId="0" borderId="39" xfId="20" applyFont="1" applyBorder="1" applyAlignment="1">
      <alignment horizontal="center" vertical="center" wrapText="1"/>
    </xf>
    <xf numFmtId="167" fontId="29" fillId="0" borderId="0" xfId="22" applyNumberFormat="1" applyFont="1" applyAlignment="1">
      <alignment horizontal="center"/>
    </xf>
    <xf numFmtId="0" fontId="24" fillId="0" borderId="40" xfId="20" applyFont="1" applyBorder="1" applyAlignment="1">
      <alignment horizontal="center" vertical="center" wrapText="1"/>
    </xf>
    <xf numFmtId="167" fontId="29" fillId="0" borderId="0" xfId="20" applyNumberFormat="1" applyFont="1" applyAlignment="1">
      <alignment horizontal="center"/>
    </xf>
    <xf numFmtId="3" fontId="24" fillId="0" borderId="9" xfId="20" applyNumberFormat="1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3" fontId="33" fillId="0" borderId="0" xfId="20" applyNumberFormat="1" applyFont="1" applyAlignment="1">
      <alignment horizontal="center"/>
    </xf>
    <xf numFmtId="0" fontId="30" fillId="18" borderId="0" xfId="22" applyFont="1" applyFill="1" applyBorder="1" applyAlignment="1">
      <alignment horizontal="left" vertical="center" wrapText="1"/>
    </xf>
    <xf numFmtId="0" fontId="30" fillId="18" borderId="0" xfId="22" applyFont="1" applyFill="1" applyAlignment="1"/>
    <xf numFmtId="0" fontId="36" fillId="0" borderId="0" xfId="23" applyNumberFormat="1" applyFont="1" applyAlignment="1">
      <alignment horizontal="right" vertical="distributed" wrapText="1"/>
    </xf>
    <xf numFmtId="0" fontId="37" fillId="0" borderId="0" xfId="24" applyFont="1" applyAlignment="1">
      <alignment horizontal="right" vertical="justify" wrapText="1"/>
    </xf>
    <xf numFmtId="0" fontId="38" fillId="0" borderId="41" xfId="20" applyFont="1" applyBorder="1" applyAlignment="1">
      <alignment horizontal="center" vertical="center" wrapText="1"/>
    </xf>
    <xf numFmtId="0" fontId="24" fillId="0" borderId="42" xfId="20" applyFont="1" applyBorder="1" applyAlignment="1">
      <alignment horizontal="center" vertical="center" wrapText="1"/>
    </xf>
    <xf numFmtId="0" fontId="24" fillId="0" borderId="12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5" xfId="20" applyFont="1" applyBorder="1" applyAlignment="1">
      <alignment horizontal="center" vertical="center" wrapText="1"/>
    </xf>
    <xf numFmtId="0" fontId="24" fillId="0" borderId="6" xfId="20" applyFont="1" applyBorder="1" applyAlignment="1">
      <alignment horizontal="center" vertical="center" wrapText="1"/>
    </xf>
    <xf numFmtId="0" fontId="28" fillId="0" borderId="0" xfId="22" applyFont="1" applyFill="1" applyBorder="1" applyAlignment="1">
      <alignment horizontal="left" vertical="center" wrapText="1"/>
    </xf>
    <xf numFmtId="0" fontId="29" fillId="0" borderId="0" xfId="22" applyFont="1" applyAlignment="1"/>
    <xf numFmtId="0" fontId="27" fillId="0" borderId="0" xfId="21" applyFont="1" applyFill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zoomScaleNormal="100" workbookViewId="0">
      <selection activeCell="B30" sqref="B30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15" t="s">
        <v>89</v>
      </c>
      <c r="K1" s="115"/>
      <c r="L1" s="115"/>
      <c r="M1" s="115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16"/>
      <c r="J2" s="116"/>
      <c r="K2" s="116"/>
      <c r="L2" s="116"/>
      <c r="M2" s="116"/>
    </row>
    <row r="3" spans="1:15" ht="24" customHeight="1" thickBot="1" x14ac:dyDescent="0.25">
      <c r="A3" s="117" t="s">
        <v>101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5" ht="22.5" customHeight="1" thickBot="1" x14ac:dyDescent="0.25">
      <c r="A4" s="118" t="s">
        <v>0</v>
      </c>
      <c r="B4" s="121" t="s">
        <v>1</v>
      </c>
      <c r="C4" s="122"/>
      <c r="D4" s="100" t="s">
        <v>2</v>
      </c>
      <c r="E4" s="101"/>
      <c r="F4" s="101"/>
      <c r="G4" s="101"/>
      <c r="H4" s="101"/>
      <c r="I4" s="101"/>
      <c r="J4" s="101"/>
      <c r="K4" s="101"/>
      <c r="L4" s="101"/>
      <c r="M4" s="102"/>
    </row>
    <row r="5" spans="1:15" ht="57" customHeight="1" x14ac:dyDescent="0.2">
      <c r="A5" s="119"/>
      <c r="B5" s="110" t="s">
        <v>3</v>
      </c>
      <c r="C5" s="103" t="s">
        <v>30</v>
      </c>
      <c r="D5" s="105" t="s">
        <v>4</v>
      </c>
      <c r="E5" s="108"/>
      <c r="F5" s="105" t="s">
        <v>5</v>
      </c>
      <c r="G5" s="108"/>
      <c r="H5" s="105" t="s">
        <v>6</v>
      </c>
      <c r="I5" s="108"/>
      <c r="J5" s="105" t="s">
        <v>28</v>
      </c>
      <c r="K5" s="108"/>
      <c r="L5" s="105" t="s">
        <v>29</v>
      </c>
      <c r="M5" s="106"/>
    </row>
    <row r="6" spans="1:15" ht="42.75" customHeight="1" thickBot="1" x14ac:dyDescent="0.25">
      <c r="A6" s="120"/>
      <c r="B6" s="111"/>
      <c r="C6" s="104"/>
      <c r="D6" s="10" t="s">
        <v>3</v>
      </c>
      <c r="E6" s="11" t="s">
        <v>7</v>
      </c>
      <c r="F6" s="10" t="s">
        <v>3</v>
      </c>
      <c r="G6" s="11" t="s">
        <v>7</v>
      </c>
      <c r="H6" s="10" t="s">
        <v>3</v>
      </c>
      <c r="I6" s="11" t="s">
        <v>7</v>
      </c>
      <c r="J6" s="10" t="s">
        <v>3</v>
      </c>
      <c r="K6" s="11" t="s">
        <v>7</v>
      </c>
      <c r="L6" s="10" t="s">
        <v>3</v>
      </c>
      <c r="M6" s="12" t="s">
        <v>7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8</v>
      </c>
      <c r="B8" s="19">
        <f>D8+F8+H8+J8+L8</f>
        <v>18006</v>
      </c>
      <c r="C8" s="20">
        <f>E8+G8+I8+K8+M8</f>
        <v>849762.81500000006</v>
      </c>
      <c r="D8" s="19">
        <v>3567</v>
      </c>
      <c r="E8" s="21">
        <v>88567.290999999997</v>
      </c>
      <c r="F8" s="19">
        <v>2626</v>
      </c>
      <c r="G8" s="21">
        <v>62392.705999999998</v>
      </c>
      <c r="H8" s="19">
        <v>470</v>
      </c>
      <c r="I8" s="21">
        <v>24163.93</v>
      </c>
      <c r="J8" s="19">
        <v>643</v>
      </c>
      <c r="K8" s="21">
        <v>280254.77500000002</v>
      </c>
      <c r="L8" s="19">
        <v>10700</v>
      </c>
      <c r="M8" s="22">
        <v>394384.11300000001</v>
      </c>
    </row>
    <row r="9" spans="1:15" ht="15" customHeight="1" x14ac:dyDescent="0.25">
      <c r="A9" s="23" t="s">
        <v>9</v>
      </c>
      <c r="B9" s="19">
        <f t="shared" ref="B9:B24" si="0">D9+F9+H9+J9+L9</f>
        <v>27834</v>
      </c>
      <c r="C9" s="20">
        <f t="shared" ref="C9:C24" si="1">E9+G9+I9+K9+M9</f>
        <v>1573505.7740000002</v>
      </c>
      <c r="D9" s="24">
        <v>3733</v>
      </c>
      <c r="E9" s="25">
        <v>96453.301999999996</v>
      </c>
      <c r="F9" s="24">
        <v>3315</v>
      </c>
      <c r="G9" s="25">
        <v>107832.476</v>
      </c>
      <c r="H9" s="24">
        <v>972</v>
      </c>
      <c r="I9" s="25">
        <v>53693.273999999998</v>
      </c>
      <c r="J9" s="24">
        <v>1235</v>
      </c>
      <c r="K9" s="25">
        <v>626811.47400000005</v>
      </c>
      <c r="L9" s="24">
        <v>18579</v>
      </c>
      <c r="M9" s="26">
        <v>688715.24800000002</v>
      </c>
    </row>
    <row r="10" spans="1:15" ht="15" customHeight="1" x14ac:dyDescent="0.25">
      <c r="A10" s="23" t="s">
        <v>10</v>
      </c>
      <c r="B10" s="19">
        <f t="shared" si="0"/>
        <v>59474</v>
      </c>
      <c r="C10" s="20">
        <f t="shared" si="1"/>
        <v>3057877.6030000001</v>
      </c>
      <c r="D10" s="24">
        <v>4971</v>
      </c>
      <c r="E10" s="25">
        <v>121765.97900000001</v>
      </c>
      <c r="F10" s="24">
        <v>4982</v>
      </c>
      <c r="G10" s="25">
        <v>136419.549</v>
      </c>
      <c r="H10" s="24">
        <v>1551</v>
      </c>
      <c r="I10" s="25">
        <v>78228.084000000003</v>
      </c>
      <c r="J10" s="24">
        <v>2458</v>
      </c>
      <c r="K10" s="25">
        <v>1114584.7039999999</v>
      </c>
      <c r="L10" s="24">
        <v>45512</v>
      </c>
      <c r="M10" s="26">
        <v>1606879.287</v>
      </c>
    </row>
    <row r="11" spans="1:15" ht="15" customHeight="1" x14ac:dyDescent="0.25">
      <c r="A11" s="23" t="s">
        <v>11</v>
      </c>
      <c r="B11" s="19">
        <f t="shared" si="0"/>
        <v>22413</v>
      </c>
      <c r="C11" s="20">
        <f t="shared" si="1"/>
        <v>1392640.2450000001</v>
      </c>
      <c r="D11" s="24">
        <v>3294</v>
      </c>
      <c r="E11" s="25">
        <v>121342.717</v>
      </c>
      <c r="F11" s="24">
        <v>2754</v>
      </c>
      <c r="G11" s="25">
        <v>117933.83</v>
      </c>
      <c r="H11" s="24">
        <v>1367</v>
      </c>
      <c r="I11" s="25">
        <v>88475.349000000002</v>
      </c>
      <c r="J11" s="24">
        <v>881</v>
      </c>
      <c r="K11" s="25">
        <v>464039.97899999999</v>
      </c>
      <c r="L11" s="24">
        <v>14117</v>
      </c>
      <c r="M11" s="26">
        <v>600848.37</v>
      </c>
    </row>
    <row r="12" spans="1:15" ht="15" customHeight="1" x14ac:dyDescent="0.25">
      <c r="A12" s="23" t="s">
        <v>12</v>
      </c>
      <c r="B12" s="19">
        <f t="shared" si="0"/>
        <v>32028</v>
      </c>
      <c r="C12" s="20">
        <f t="shared" si="1"/>
        <v>2149323.4010000001</v>
      </c>
      <c r="D12" s="24">
        <v>5134</v>
      </c>
      <c r="E12" s="25">
        <v>125973.287</v>
      </c>
      <c r="F12" s="24">
        <v>4602</v>
      </c>
      <c r="G12" s="25">
        <v>121449.747</v>
      </c>
      <c r="H12" s="24">
        <v>1511</v>
      </c>
      <c r="I12" s="25">
        <v>80336.148000000001</v>
      </c>
      <c r="J12" s="24">
        <v>1362</v>
      </c>
      <c r="K12" s="25">
        <v>1032953.321</v>
      </c>
      <c r="L12" s="24">
        <v>19419</v>
      </c>
      <c r="M12" s="26">
        <v>788610.89800000004</v>
      </c>
      <c r="O12" s="2" t="s">
        <v>33</v>
      </c>
    </row>
    <row r="13" spans="1:15" ht="15" customHeight="1" x14ac:dyDescent="0.25">
      <c r="A13" s="23" t="s">
        <v>13</v>
      </c>
      <c r="B13" s="19">
        <f t="shared" si="0"/>
        <v>33877</v>
      </c>
      <c r="C13" s="20">
        <f t="shared" si="1"/>
        <v>1726162.2919999999</v>
      </c>
      <c r="D13" s="24">
        <v>4351</v>
      </c>
      <c r="E13" s="25">
        <v>93710.642000000007</v>
      </c>
      <c r="F13" s="24">
        <v>2442</v>
      </c>
      <c r="G13" s="25">
        <v>72905.850000000006</v>
      </c>
      <c r="H13" s="24">
        <v>923</v>
      </c>
      <c r="I13" s="25">
        <v>46771.379000000001</v>
      </c>
      <c r="J13" s="24">
        <v>1285</v>
      </c>
      <c r="K13" s="25">
        <v>641783.54299999995</v>
      </c>
      <c r="L13" s="24">
        <v>24876</v>
      </c>
      <c r="M13" s="26">
        <v>870990.87800000003</v>
      </c>
    </row>
    <row r="14" spans="1:15" ht="15" customHeight="1" x14ac:dyDescent="0.25">
      <c r="A14" s="23" t="s">
        <v>14</v>
      </c>
      <c r="B14" s="19">
        <f t="shared" si="0"/>
        <v>18518</v>
      </c>
      <c r="C14" s="20">
        <f t="shared" si="1"/>
        <v>927517.05299999996</v>
      </c>
      <c r="D14" s="24">
        <v>2578</v>
      </c>
      <c r="E14" s="25">
        <v>71696.714000000007</v>
      </c>
      <c r="F14" s="24">
        <v>1999</v>
      </c>
      <c r="G14" s="25">
        <v>57333.750999999997</v>
      </c>
      <c r="H14" s="24">
        <v>1175</v>
      </c>
      <c r="I14" s="25">
        <v>68423.448999999993</v>
      </c>
      <c r="J14" s="24">
        <v>638</v>
      </c>
      <c r="K14" s="25">
        <v>281121.18099999998</v>
      </c>
      <c r="L14" s="24">
        <v>12128</v>
      </c>
      <c r="M14" s="26">
        <v>448941.95799999998</v>
      </c>
    </row>
    <row r="15" spans="1:15" ht="15" customHeight="1" x14ac:dyDescent="0.25">
      <c r="A15" s="23" t="s">
        <v>15</v>
      </c>
      <c r="B15" s="19">
        <f t="shared" si="0"/>
        <v>41016</v>
      </c>
      <c r="C15" s="20">
        <f t="shared" si="1"/>
        <v>2130139.3207</v>
      </c>
      <c r="D15" s="24">
        <v>13531</v>
      </c>
      <c r="E15" s="25">
        <v>452176.51069999998</v>
      </c>
      <c r="F15" s="24">
        <v>5067</v>
      </c>
      <c r="G15" s="25">
        <v>168648.69899999999</v>
      </c>
      <c r="H15" s="24">
        <v>1213</v>
      </c>
      <c r="I15" s="25">
        <v>72845.205000000002</v>
      </c>
      <c r="J15" s="24">
        <v>1304</v>
      </c>
      <c r="K15" s="25">
        <v>667569.88699999999</v>
      </c>
      <c r="L15" s="24">
        <v>19901</v>
      </c>
      <c r="M15" s="26">
        <v>768899.01899999997</v>
      </c>
      <c r="N15" s="2" t="s">
        <v>33</v>
      </c>
    </row>
    <row r="16" spans="1:15" ht="15" customHeight="1" x14ac:dyDescent="0.25">
      <c r="A16" s="23" t="s">
        <v>16</v>
      </c>
      <c r="B16" s="19">
        <f t="shared" si="0"/>
        <v>27227</v>
      </c>
      <c r="C16" s="20">
        <f t="shared" si="1"/>
        <v>1259118.3790000002</v>
      </c>
      <c r="D16" s="24">
        <v>2936</v>
      </c>
      <c r="E16" s="25">
        <v>61987.446000000004</v>
      </c>
      <c r="F16" s="24">
        <v>2496</v>
      </c>
      <c r="G16" s="25">
        <v>66526.794999999998</v>
      </c>
      <c r="H16" s="24">
        <v>870</v>
      </c>
      <c r="I16" s="25">
        <v>36813.637999999999</v>
      </c>
      <c r="J16" s="24">
        <v>1104</v>
      </c>
      <c r="K16" s="25">
        <v>417112.95400000003</v>
      </c>
      <c r="L16" s="24">
        <v>19821</v>
      </c>
      <c r="M16" s="26">
        <v>676677.54599999997</v>
      </c>
    </row>
    <row r="17" spans="1:13" ht="15" customHeight="1" x14ac:dyDescent="0.25">
      <c r="A17" s="23" t="s">
        <v>17</v>
      </c>
      <c r="B17" s="19">
        <f t="shared" si="0"/>
        <v>16791</v>
      </c>
      <c r="C17" s="20">
        <f t="shared" si="1"/>
        <v>891152.63699999999</v>
      </c>
      <c r="D17" s="24">
        <v>3467</v>
      </c>
      <c r="E17" s="25">
        <v>84445.56</v>
      </c>
      <c r="F17" s="24">
        <v>2843</v>
      </c>
      <c r="G17" s="25">
        <v>66110.789000000004</v>
      </c>
      <c r="H17" s="24">
        <v>775</v>
      </c>
      <c r="I17" s="25">
        <v>35407.750999999997</v>
      </c>
      <c r="J17" s="24">
        <v>640</v>
      </c>
      <c r="K17" s="25">
        <v>336382.13699999999</v>
      </c>
      <c r="L17" s="24">
        <v>9066</v>
      </c>
      <c r="M17" s="26">
        <v>368806.40000000002</v>
      </c>
    </row>
    <row r="18" spans="1:13" ht="15" customHeight="1" x14ac:dyDescent="0.25">
      <c r="A18" s="23" t="s">
        <v>18</v>
      </c>
      <c r="B18" s="19">
        <f t="shared" si="0"/>
        <v>27481</v>
      </c>
      <c r="C18" s="20">
        <f t="shared" si="1"/>
        <v>1799060.5430000001</v>
      </c>
      <c r="D18" s="24">
        <v>4301</v>
      </c>
      <c r="E18" s="25">
        <v>170872.98199999999</v>
      </c>
      <c r="F18" s="24">
        <v>2694</v>
      </c>
      <c r="G18" s="25">
        <v>147577.77799999999</v>
      </c>
      <c r="H18" s="24">
        <v>1302</v>
      </c>
      <c r="I18" s="25">
        <v>77136.835000000006</v>
      </c>
      <c r="J18" s="24">
        <v>1087</v>
      </c>
      <c r="K18" s="25">
        <v>634749.05799999996</v>
      </c>
      <c r="L18" s="24">
        <v>18097</v>
      </c>
      <c r="M18" s="26">
        <v>768723.89</v>
      </c>
    </row>
    <row r="19" spans="1:13" ht="15" customHeight="1" x14ac:dyDescent="0.25">
      <c r="A19" s="23" t="s">
        <v>19</v>
      </c>
      <c r="B19" s="19">
        <f t="shared" si="0"/>
        <v>16903</v>
      </c>
      <c r="C19" s="20">
        <f t="shared" si="1"/>
        <v>917639.63400000008</v>
      </c>
      <c r="D19" s="24">
        <v>3227</v>
      </c>
      <c r="E19" s="25">
        <v>96314.896999999997</v>
      </c>
      <c r="F19" s="24">
        <v>2509</v>
      </c>
      <c r="G19" s="25">
        <v>73316.956999999995</v>
      </c>
      <c r="H19" s="24">
        <v>925</v>
      </c>
      <c r="I19" s="25">
        <v>50945.256000000001</v>
      </c>
      <c r="J19" s="24">
        <v>670</v>
      </c>
      <c r="K19" s="25">
        <v>316873.18699999998</v>
      </c>
      <c r="L19" s="24">
        <v>9572</v>
      </c>
      <c r="M19" s="26">
        <v>380189.337</v>
      </c>
    </row>
    <row r="20" spans="1:13" ht="15" customHeight="1" x14ac:dyDescent="0.25">
      <c r="A20" s="23" t="s">
        <v>20</v>
      </c>
      <c r="B20" s="19">
        <f t="shared" si="0"/>
        <v>10315</v>
      </c>
      <c r="C20" s="20">
        <f t="shared" si="1"/>
        <v>458753.95999999996</v>
      </c>
      <c r="D20" s="24">
        <v>2468</v>
      </c>
      <c r="E20" s="25">
        <v>51425.692000000003</v>
      </c>
      <c r="F20" s="24">
        <v>1469</v>
      </c>
      <c r="G20" s="25">
        <v>32332.526999999998</v>
      </c>
      <c r="H20" s="24">
        <v>635</v>
      </c>
      <c r="I20" s="25">
        <v>27131.498</v>
      </c>
      <c r="J20" s="24">
        <v>331</v>
      </c>
      <c r="K20" s="25">
        <v>148497.443</v>
      </c>
      <c r="L20" s="24">
        <v>5412</v>
      </c>
      <c r="M20" s="26">
        <v>199366.8</v>
      </c>
    </row>
    <row r="21" spans="1:13" ht="15" customHeight="1" x14ac:dyDescent="0.25">
      <c r="A21" s="23" t="s">
        <v>91</v>
      </c>
      <c r="B21" s="19">
        <f t="shared" si="0"/>
        <v>67689</v>
      </c>
      <c r="C21" s="20">
        <f t="shared" si="1"/>
        <v>2763268.9610000001</v>
      </c>
      <c r="D21" s="24">
        <v>7642</v>
      </c>
      <c r="E21" s="25">
        <v>156542.696</v>
      </c>
      <c r="F21" s="24">
        <v>3665</v>
      </c>
      <c r="G21" s="25">
        <v>98263.947</v>
      </c>
      <c r="H21" s="24">
        <v>886</v>
      </c>
      <c r="I21" s="25">
        <v>33552.038</v>
      </c>
      <c r="J21" s="24">
        <v>1867</v>
      </c>
      <c r="K21" s="25">
        <v>749176.88800000004</v>
      </c>
      <c r="L21" s="24">
        <v>53629</v>
      </c>
      <c r="M21" s="26">
        <v>1725733.392</v>
      </c>
    </row>
    <row r="22" spans="1:13" ht="15" customHeight="1" x14ac:dyDescent="0.25">
      <c r="A22" s="23" t="s">
        <v>21</v>
      </c>
      <c r="B22" s="19">
        <f t="shared" si="0"/>
        <v>46275</v>
      </c>
      <c r="C22" s="20">
        <f t="shared" si="1"/>
        <v>3312484.8279999997</v>
      </c>
      <c r="D22" s="24">
        <v>6638</v>
      </c>
      <c r="E22" s="25">
        <v>268644.62300000002</v>
      </c>
      <c r="F22" s="24">
        <v>3824</v>
      </c>
      <c r="G22" s="25">
        <v>159799.003</v>
      </c>
      <c r="H22" s="24">
        <v>2153</v>
      </c>
      <c r="I22" s="25">
        <v>177013.61</v>
      </c>
      <c r="J22" s="24">
        <v>2125</v>
      </c>
      <c r="K22" s="25">
        <v>1233622.7849999999</v>
      </c>
      <c r="L22" s="24">
        <v>31535</v>
      </c>
      <c r="M22" s="26">
        <v>1473404.807</v>
      </c>
    </row>
    <row r="23" spans="1:13" ht="15" customHeight="1" x14ac:dyDescent="0.25">
      <c r="A23" s="27" t="s">
        <v>97</v>
      </c>
      <c r="B23" s="19">
        <f t="shared" si="0"/>
        <v>37619</v>
      </c>
      <c r="C23" s="20">
        <f t="shared" si="1"/>
        <v>2811248.7570000002</v>
      </c>
      <c r="D23" s="62">
        <v>4516</v>
      </c>
      <c r="E23" s="63">
        <v>162708.26800000001</v>
      </c>
      <c r="F23" s="62">
        <v>2923</v>
      </c>
      <c r="G23" s="63">
        <v>122311.827</v>
      </c>
      <c r="H23" s="62">
        <v>1707</v>
      </c>
      <c r="I23" s="63">
        <v>134261.35</v>
      </c>
      <c r="J23" s="62">
        <v>1837</v>
      </c>
      <c r="K23" s="63">
        <v>1124474.8330000001</v>
      </c>
      <c r="L23" s="62">
        <v>26636</v>
      </c>
      <c r="M23" s="64">
        <v>1267492.4790000001</v>
      </c>
    </row>
    <row r="24" spans="1:13" ht="15" customHeight="1" thickBot="1" x14ac:dyDescent="0.3">
      <c r="A24" s="27" t="s">
        <v>90</v>
      </c>
      <c r="B24" s="60">
        <f t="shared" si="0"/>
        <v>36516</v>
      </c>
      <c r="C24" s="61">
        <f t="shared" si="1"/>
        <v>1788476.852</v>
      </c>
      <c r="D24" s="62">
        <v>3955</v>
      </c>
      <c r="E24" s="63">
        <v>99305.607000000004</v>
      </c>
      <c r="F24" s="62">
        <v>2158</v>
      </c>
      <c r="G24" s="63">
        <v>77925.248999999996</v>
      </c>
      <c r="H24" s="62">
        <v>734</v>
      </c>
      <c r="I24" s="63">
        <v>35989.447</v>
      </c>
      <c r="J24" s="62">
        <v>1259</v>
      </c>
      <c r="K24" s="63">
        <v>598844.56299999997</v>
      </c>
      <c r="L24" s="62">
        <v>28410</v>
      </c>
      <c r="M24" s="64">
        <v>976411.98600000003</v>
      </c>
    </row>
    <row r="25" spans="1:13" s="31" customFormat="1" ht="15" customHeight="1" thickBot="1" x14ac:dyDescent="0.25">
      <c r="A25" s="65" t="s">
        <v>22</v>
      </c>
      <c r="B25" s="28">
        <f>SUM(B8:B24)</f>
        <v>539982</v>
      </c>
      <c r="C25" s="66">
        <f>SUM(C8:C24)</f>
        <v>29808133.054699995</v>
      </c>
      <c r="D25" s="28">
        <f>SUM(D8:D24)</f>
        <v>80309</v>
      </c>
      <c r="E25" s="29">
        <f t="shared" ref="E25:M25" si="2">SUM(E8:E24)</f>
        <v>2323934.2137000002</v>
      </c>
      <c r="F25" s="67">
        <f t="shared" si="2"/>
        <v>52368</v>
      </c>
      <c r="G25" s="66">
        <f t="shared" si="2"/>
        <v>1689081.4800000002</v>
      </c>
      <c r="H25" s="28">
        <f t="shared" si="2"/>
        <v>19169</v>
      </c>
      <c r="I25" s="29">
        <f t="shared" si="2"/>
        <v>1121188.2409999999</v>
      </c>
      <c r="J25" s="67">
        <f t="shared" si="2"/>
        <v>20726</v>
      </c>
      <c r="K25" s="66">
        <f t="shared" si="2"/>
        <v>10668852.711999999</v>
      </c>
      <c r="L25" s="28">
        <f t="shared" si="2"/>
        <v>367410</v>
      </c>
      <c r="M25" s="29">
        <f t="shared" si="2"/>
        <v>14005076.408</v>
      </c>
    </row>
    <row r="26" spans="1:13" s="31" customFormat="1" ht="15" customHeight="1" x14ac:dyDescent="0.2">
      <c r="A26" s="32"/>
      <c r="B26" s="33"/>
      <c r="C26" s="34"/>
      <c r="D26" s="35"/>
      <c r="E26" s="34" t="s">
        <v>33</v>
      </c>
      <c r="F26" s="35"/>
      <c r="G26" s="34"/>
      <c r="H26" s="35"/>
      <c r="I26" s="34"/>
      <c r="J26" s="35"/>
      <c r="K26" s="34"/>
      <c r="L26" s="35"/>
      <c r="M26" s="34"/>
    </row>
    <row r="27" spans="1:13" x14ac:dyDescent="0.2">
      <c r="A27" s="123" t="s">
        <v>33</v>
      </c>
      <c r="B27" s="124"/>
      <c r="C27" s="124"/>
      <c r="D27" s="124"/>
      <c r="E27" s="124"/>
      <c r="F27" s="124"/>
      <c r="G27" s="124"/>
      <c r="H27" s="124"/>
      <c r="I27" s="124"/>
      <c r="J27" s="36"/>
      <c r="K27" s="37"/>
      <c r="L27" s="36"/>
      <c r="M27" s="37"/>
    </row>
    <row r="28" spans="1:13" s="40" customFormat="1" x14ac:dyDescent="0.2">
      <c r="A28" s="113" t="s">
        <v>36</v>
      </c>
      <c r="B28" s="114"/>
      <c r="C28" s="114"/>
      <c r="D28" s="114"/>
      <c r="E28" s="114"/>
      <c r="F28" s="114"/>
      <c r="G28" s="114"/>
      <c r="H28" s="114"/>
      <c r="I28" s="114"/>
      <c r="J28" s="38"/>
      <c r="K28" s="39"/>
      <c r="L28" s="38"/>
      <c r="M28" s="39"/>
    </row>
    <row r="29" spans="1:13" s="40" customFormat="1" x14ac:dyDescent="0.2">
      <c r="A29" s="41" t="s">
        <v>34</v>
      </c>
      <c r="B29" s="42"/>
      <c r="C29" s="43"/>
      <c r="D29" s="42"/>
      <c r="E29" s="43"/>
      <c r="F29" s="42"/>
      <c r="G29" s="43"/>
      <c r="H29" s="42"/>
      <c r="I29" s="43"/>
      <c r="J29" s="38"/>
      <c r="K29" s="39" t="s">
        <v>33</v>
      </c>
      <c r="L29" s="38" t="s">
        <v>33</v>
      </c>
      <c r="M29" s="39" t="s">
        <v>33</v>
      </c>
    </row>
    <row r="30" spans="1:13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4"/>
      <c r="C31" s="17"/>
      <c r="E31" s="17"/>
      <c r="G31" s="17"/>
      <c r="I31" s="17"/>
      <c r="K31" s="17"/>
      <c r="M31" s="17"/>
    </row>
    <row r="32" spans="1:13" ht="15.75" x14ac:dyDescent="0.25">
      <c r="A32" s="45"/>
      <c r="B32" s="109"/>
      <c r="C32" s="109"/>
      <c r="D32" s="109"/>
      <c r="E32" s="112"/>
      <c r="F32" s="112"/>
      <c r="G32" s="4"/>
      <c r="I32" s="4"/>
      <c r="J32" s="46"/>
      <c r="K32" s="47"/>
      <c r="L32" s="3"/>
      <c r="M32" s="4"/>
    </row>
    <row r="33" spans="1:8" ht="15.75" x14ac:dyDescent="0.25">
      <c r="A33" s="48"/>
      <c r="B33" s="107"/>
      <c r="C33" s="107"/>
      <c r="D33" s="107"/>
      <c r="E33" s="49"/>
      <c r="F33" s="50"/>
    </row>
    <row r="34" spans="1:8" ht="30" customHeight="1" x14ac:dyDescent="0.25">
      <c r="A34" s="51"/>
      <c r="B34" s="109"/>
      <c r="C34" s="109"/>
      <c r="D34" s="109"/>
      <c r="E34" s="112"/>
      <c r="F34" s="112"/>
      <c r="H34" s="17" t="s">
        <v>33</v>
      </c>
    </row>
    <row r="35" spans="1:8" x14ac:dyDescent="0.2">
      <c r="A35" s="52"/>
      <c r="B35" s="107"/>
      <c r="C35" s="107"/>
      <c r="D35" s="107"/>
      <c r="E35" s="53"/>
    </row>
    <row r="36" spans="1:8" x14ac:dyDescent="0.2">
      <c r="A36" s="52"/>
      <c r="B36" s="52"/>
      <c r="C36" s="52"/>
      <c r="D36" s="52"/>
      <c r="E36" s="52"/>
    </row>
    <row r="38" spans="1:8" x14ac:dyDescent="0.2">
      <c r="D38" s="5"/>
    </row>
  </sheetData>
  <mergeCells count="21">
    <mergeCell ref="B35:D35"/>
    <mergeCell ref="H5:I5"/>
    <mergeCell ref="F5:G5"/>
    <mergeCell ref="E32:F32"/>
    <mergeCell ref="A27:I27"/>
    <mergeCell ref="E34:F34"/>
    <mergeCell ref="A28:I28"/>
    <mergeCell ref="B34:D34"/>
    <mergeCell ref="J1:M1"/>
    <mergeCell ref="I2:M2"/>
    <mergeCell ref="A3:M3"/>
    <mergeCell ref="A4:A6"/>
    <mergeCell ref="B4:C4"/>
    <mergeCell ref="D4:M4"/>
    <mergeCell ref="C5:C6"/>
    <mergeCell ref="L5:M5"/>
    <mergeCell ref="B33:D33"/>
    <mergeCell ref="D5:E5"/>
    <mergeCell ref="J5:K5"/>
    <mergeCell ref="B32:D32"/>
    <mergeCell ref="B5:B6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N38"/>
  <sheetViews>
    <sheetView tabSelected="1" zoomScaleNormal="100" workbookViewId="0">
      <selection activeCell="D5" sqref="D5:E5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4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15" t="s">
        <v>86</v>
      </c>
      <c r="K1" s="115"/>
      <c r="L1" s="115"/>
      <c r="M1" s="115"/>
      <c r="N1" s="6"/>
    </row>
    <row r="2" spans="1:14" ht="14.25" customHeight="1" x14ac:dyDescent="0.2">
      <c r="A2" s="7"/>
      <c r="B2" s="8"/>
      <c r="C2" s="9"/>
      <c r="D2" s="8"/>
      <c r="E2" s="9"/>
      <c r="F2" s="8"/>
      <c r="G2" s="9"/>
      <c r="H2" s="3"/>
      <c r="I2" s="116"/>
      <c r="J2" s="116"/>
      <c r="K2" s="116"/>
      <c r="L2" s="116"/>
      <c r="M2" s="116"/>
    </row>
    <row r="3" spans="1:14" ht="33" customHeight="1" thickBot="1" x14ac:dyDescent="0.25">
      <c r="A3" s="117" t="s">
        <v>100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4" ht="22.5" customHeight="1" thickBot="1" x14ac:dyDescent="0.25">
      <c r="A4" s="118" t="s">
        <v>24</v>
      </c>
      <c r="B4" s="121" t="s">
        <v>25</v>
      </c>
      <c r="C4" s="122"/>
      <c r="D4" s="100" t="s">
        <v>27</v>
      </c>
      <c r="E4" s="101"/>
      <c r="F4" s="101"/>
      <c r="G4" s="101"/>
      <c r="H4" s="101"/>
      <c r="I4" s="101"/>
      <c r="J4" s="101"/>
      <c r="K4" s="101"/>
      <c r="L4" s="101"/>
      <c r="M4" s="102"/>
    </row>
    <row r="5" spans="1:14" ht="57" customHeight="1" x14ac:dyDescent="0.2">
      <c r="A5" s="119"/>
      <c r="B5" s="110" t="s">
        <v>37</v>
      </c>
      <c r="C5" s="103" t="s">
        <v>53</v>
      </c>
      <c r="D5" s="105" t="s">
        <v>55</v>
      </c>
      <c r="E5" s="108"/>
      <c r="F5" s="105" t="s">
        <v>56</v>
      </c>
      <c r="G5" s="108"/>
      <c r="H5" s="105" t="s">
        <v>57</v>
      </c>
      <c r="I5" s="108"/>
      <c r="J5" s="105" t="s">
        <v>52</v>
      </c>
      <c r="K5" s="108"/>
      <c r="L5" s="105" t="s">
        <v>31</v>
      </c>
      <c r="M5" s="106"/>
    </row>
    <row r="6" spans="1:14" ht="42.75" customHeight="1" thickBot="1" x14ac:dyDescent="0.25">
      <c r="A6" s="120"/>
      <c r="B6" s="111"/>
      <c r="C6" s="104"/>
      <c r="D6" s="58" t="s">
        <v>26</v>
      </c>
      <c r="E6" s="59" t="s">
        <v>32</v>
      </c>
      <c r="F6" s="58" t="s">
        <v>26</v>
      </c>
      <c r="G6" s="59" t="s">
        <v>32</v>
      </c>
      <c r="H6" s="58" t="s">
        <v>26</v>
      </c>
      <c r="I6" s="59" t="s">
        <v>32</v>
      </c>
      <c r="J6" s="58" t="s">
        <v>26</v>
      </c>
      <c r="K6" s="59" t="s">
        <v>32</v>
      </c>
      <c r="L6" s="58" t="s">
        <v>26</v>
      </c>
      <c r="M6" s="12" t="s">
        <v>32</v>
      </c>
    </row>
    <row r="7" spans="1:14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4" ht="15" customHeight="1" x14ac:dyDescent="0.25">
      <c r="A8" s="18" t="s">
        <v>38</v>
      </c>
      <c r="B8" s="19">
        <f t="shared" ref="B8:B24" si="0">D8+F8+H8+J8+L8</f>
        <v>18006</v>
      </c>
      <c r="C8" s="20">
        <f t="shared" ref="C8:C24" si="1">E8+G8+I8+K8+M8</f>
        <v>849762.81500000006</v>
      </c>
      <c r="D8" s="19">
        <v>3567</v>
      </c>
      <c r="E8" s="21">
        <v>88567.290999999997</v>
      </c>
      <c r="F8" s="19">
        <v>2626</v>
      </c>
      <c r="G8" s="21">
        <v>62392.705999999998</v>
      </c>
      <c r="H8" s="19">
        <v>470</v>
      </c>
      <c r="I8" s="21">
        <v>24163.93</v>
      </c>
      <c r="J8" s="19">
        <v>643</v>
      </c>
      <c r="K8" s="21">
        <v>280254.77500000002</v>
      </c>
      <c r="L8" s="19">
        <v>10700</v>
      </c>
      <c r="M8" s="22">
        <v>394384.11300000001</v>
      </c>
    </row>
    <row r="9" spans="1:14" ht="15" customHeight="1" x14ac:dyDescent="0.25">
      <c r="A9" s="23" t="s">
        <v>39</v>
      </c>
      <c r="B9" s="19">
        <f t="shared" si="0"/>
        <v>27834</v>
      </c>
      <c r="C9" s="20">
        <f t="shared" si="1"/>
        <v>1573505.7740000002</v>
      </c>
      <c r="D9" s="24">
        <v>3733</v>
      </c>
      <c r="E9" s="25">
        <v>96453.301999999996</v>
      </c>
      <c r="F9" s="24">
        <v>3315</v>
      </c>
      <c r="G9" s="25">
        <v>107832.476</v>
      </c>
      <c r="H9" s="24">
        <v>972</v>
      </c>
      <c r="I9" s="25">
        <v>53693.273999999998</v>
      </c>
      <c r="J9" s="24">
        <v>1235</v>
      </c>
      <c r="K9" s="25">
        <v>626811.47400000005</v>
      </c>
      <c r="L9" s="24">
        <v>18579</v>
      </c>
      <c r="M9" s="26">
        <v>688715.24800000002</v>
      </c>
    </row>
    <row r="10" spans="1:14" ht="15" customHeight="1" x14ac:dyDescent="0.25">
      <c r="A10" s="23" t="s">
        <v>40</v>
      </c>
      <c r="B10" s="19">
        <f t="shared" si="0"/>
        <v>59474</v>
      </c>
      <c r="C10" s="20">
        <f t="shared" si="1"/>
        <v>3057877.6030000001</v>
      </c>
      <c r="D10" s="24">
        <v>4971</v>
      </c>
      <c r="E10" s="25">
        <v>121765.97900000001</v>
      </c>
      <c r="F10" s="24">
        <v>4982</v>
      </c>
      <c r="G10" s="25">
        <v>136419.549</v>
      </c>
      <c r="H10" s="24">
        <v>1551</v>
      </c>
      <c r="I10" s="25">
        <v>78228.084000000003</v>
      </c>
      <c r="J10" s="24">
        <v>2458</v>
      </c>
      <c r="K10" s="25">
        <v>1114584.7039999999</v>
      </c>
      <c r="L10" s="24">
        <v>45512</v>
      </c>
      <c r="M10" s="26">
        <v>1606879.287</v>
      </c>
    </row>
    <row r="11" spans="1:14" ht="15" customHeight="1" x14ac:dyDescent="0.25">
      <c r="A11" s="23" t="s">
        <v>41</v>
      </c>
      <c r="B11" s="19">
        <f t="shared" si="0"/>
        <v>22413</v>
      </c>
      <c r="C11" s="20">
        <f t="shared" si="1"/>
        <v>1392640.2450000001</v>
      </c>
      <c r="D11" s="24">
        <v>3294</v>
      </c>
      <c r="E11" s="25">
        <v>121342.717</v>
      </c>
      <c r="F11" s="24">
        <v>2754</v>
      </c>
      <c r="G11" s="25">
        <v>117933.83</v>
      </c>
      <c r="H11" s="24">
        <v>1367</v>
      </c>
      <c r="I11" s="25">
        <v>88475.349000000002</v>
      </c>
      <c r="J11" s="24">
        <v>881</v>
      </c>
      <c r="K11" s="25">
        <v>464039.97899999999</v>
      </c>
      <c r="L11" s="24">
        <v>14117</v>
      </c>
      <c r="M11" s="26">
        <v>600848.37</v>
      </c>
    </row>
    <row r="12" spans="1:14" ht="15" customHeight="1" x14ac:dyDescent="0.25">
      <c r="A12" s="23" t="s">
        <v>42</v>
      </c>
      <c r="B12" s="19">
        <f t="shared" si="0"/>
        <v>32028</v>
      </c>
      <c r="C12" s="20">
        <f t="shared" si="1"/>
        <v>2149323.4010000001</v>
      </c>
      <c r="D12" s="24">
        <v>5134</v>
      </c>
      <c r="E12" s="25">
        <v>125973.287</v>
      </c>
      <c r="F12" s="24">
        <v>4602</v>
      </c>
      <c r="G12" s="25">
        <v>121449.747</v>
      </c>
      <c r="H12" s="24">
        <v>1511</v>
      </c>
      <c r="I12" s="25">
        <v>80336.148000000001</v>
      </c>
      <c r="J12" s="24">
        <v>1362</v>
      </c>
      <c r="K12" s="25">
        <v>1032953.321</v>
      </c>
      <c r="L12" s="24">
        <v>19419</v>
      </c>
      <c r="M12" s="26">
        <v>788610.89800000004</v>
      </c>
    </row>
    <row r="13" spans="1:14" ht="15" customHeight="1" x14ac:dyDescent="0.25">
      <c r="A13" s="23" t="s">
        <v>43</v>
      </c>
      <c r="B13" s="19">
        <f t="shared" si="0"/>
        <v>33877</v>
      </c>
      <c r="C13" s="20">
        <f t="shared" si="1"/>
        <v>1726162.2919999999</v>
      </c>
      <c r="D13" s="24">
        <v>4351</v>
      </c>
      <c r="E13" s="25">
        <v>93710.642000000007</v>
      </c>
      <c r="F13" s="24">
        <v>2442</v>
      </c>
      <c r="G13" s="25">
        <v>72905.850000000006</v>
      </c>
      <c r="H13" s="24">
        <v>923</v>
      </c>
      <c r="I13" s="25">
        <v>46771.379000000001</v>
      </c>
      <c r="J13" s="24">
        <v>1285</v>
      </c>
      <c r="K13" s="25">
        <v>641783.54299999995</v>
      </c>
      <c r="L13" s="24">
        <v>24876</v>
      </c>
      <c r="M13" s="26">
        <v>870990.87800000003</v>
      </c>
    </row>
    <row r="14" spans="1:14" ht="15" customHeight="1" x14ac:dyDescent="0.25">
      <c r="A14" s="23" t="s">
        <v>44</v>
      </c>
      <c r="B14" s="19">
        <f t="shared" si="0"/>
        <v>18518</v>
      </c>
      <c r="C14" s="20">
        <f t="shared" si="1"/>
        <v>927517.05299999996</v>
      </c>
      <c r="D14" s="24">
        <v>2578</v>
      </c>
      <c r="E14" s="25">
        <v>71696.714000000007</v>
      </c>
      <c r="F14" s="24">
        <v>1999</v>
      </c>
      <c r="G14" s="25">
        <v>57333.750999999997</v>
      </c>
      <c r="H14" s="24">
        <v>1175</v>
      </c>
      <c r="I14" s="25">
        <v>68423.448999999993</v>
      </c>
      <c r="J14" s="24">
        <v>638</v>
      </c>
      <c r="K14" s="25">
        <v>281121.18099999998</v>
      </c>
      <c r="L14" s="24">
        <v>12128</v>
      </c>
      <c r="M14" s="26">
        <v>448941.95799999998</v>
      </c>
    </row>
    <row r="15" spans="1:14" ht="15" customHeight="1" x14ac:dyDescent="0.25">
      <c r="A15" s="23" t="s">
        <v>45</v>
      </c>
      <c r="B15" s="19">
        <f t="shared" si="0"/>
        <v>41016</v>
      </c>
      <c r="C15" s="20">
        <f t="shared" si="1"/>
        <v>2130139.3207</v>
      </c>
      <c r="D15" s="24">
        <v>13531</v>
      </c>
      <c r="E15" s="25">
        <v>452176.51069999998</v>
      </c>
      <c r="F15" s="24">
        <v>5067</v>
      </c>
      <c r="G15" s="25">
        <v>168648.69899999999</v>
      </c>
      <c r="H15" s="24">
        <v>1213</v>
      </c>
      <c r="I15" s="25">
        <v>72845.205000000002</v>
      </c>
      <c r="J15" s="24">
        <v>1304</v>
      </c>
      <c r="K15" s="25">
        <v>667569.88699999999</v>
      </c>
      <c r="L15" s="24">
        <v>19901</v>
      </c>
      <c r="M15" s="26">
        <v>768899.01899999997</v>
      </c>
    </row>
    <row r="16" spans="1:14" ht="15" customHeight="1" x14ac:dyDescent="0.25">
      <c r="A16" s="23" t="s">
        <v>46</v>
      </c>
      <c r="B16" s="19">
        <f t="shared" si="0"/>
        <v>27227</v>
      </c>
      <c r="C16" s="20">
        <f t="shared" si="1"/>
        <v>1259118.3790000002</v>
      </c>
      <c r="D16" s="24">
        <v>2936</v>
      </c>
      <c r="E16" s="25">
        <v>61987.446000000004</v>
      </c>
      <c r="F16" s="24">
        <v>2496</v>
      </c>
      <c r="G16" s="25">
        <v>66526.794999999998</v>
      </c>
      <c r="H16" s="24">
        <v>870</v>
      </c>
      <c r="I16" s="25">
        <v>36813.637999999999</v>
      </c>
      <c r="J16" s="24">
        <v>1104</v>
      </c>
      <c r="K16" s="25">
        <v>417112.95400000003</v>
      </c>
      <c r="L16" s="24">
        <v>19821</v>
      </c>
      <c r="M16" s="26">
        <v>676677.54599999997</v>
      </c>
    </row>
    <row r="17" spans="1:14" ht="15" customHeight="1" x14ac:dyDescent="0.25">
      <c r="A17" s="23" t="s">
        <v>47</v>
      </c>
      <c r="B17" s="19">
        <f t="shared" si="0"/>
        <v>16791</v>
      </c>
      <c r="C17" s="20">
        <f t="shared" si="1"/>
        <v>891152.63699999999</v>
      </c>
      <c r="D17" s="24">
        <v>3467</v>
      </c>
      <c r="E17" s="25">
        <v>84445.56</v>
      </c>
      <c r="F17" s="24">
        <v>2843</v>
      </c>
      <c r="G17" s="25">
        <v>66110.789000000004</v>
      </c>
      <c r="H17" s="24">
        <v>775</v>
      </c>
      <c r="I17" s="25">
        <v>35407.750999999997</v>
      </c>
      <c r="J17" s="24">
        <v>640</v>
      </c>
      <c r="K17" s="25">
        <v>336382.13699999999</v>
      </c>
      <c r="L17" s="24">
        <v>9066</v>
      </c>
      <c r="M17" s="26">
        <v>368806.40000000002</v>
      </c>
    </row>
    <row r="18" spans="1:14" ht="15" customHeight="1" x14ac:dyDescent="0.25">
      <c r="A18" s="23" t="s">
        <v>48</v>
      </c>
      <c r="B18" s="19">
        <f t="shared" si="0"/>
        <v>27481</v>
      </c>
      <c r="C18" s="20">
        <f t="shared" si="1"/>
        <v>1799060.5430000001</v>
      </c>
      <c r="D18" s="24">
        <v>4301</v>
      </c>
      <c r="E18" s="25">
        <v>170872.98199999999</v>
      </c>
      <c r="F18" s="24">
        <v>2694</v>
      </c>
      <c r="G18" s="25">
        <v>147577.77799999999</v>
      </c>
      <c r="H18" s="24">
        <v>1302</v>
      </c>
      <c r="I18" s="25">
        <v>77136.835000000006</v>
      </c>
      <c r="J18" s="24">
        <v>1087</v>
      </c>
      <c r="K18" s="25">
        <v>634749.05799999996</v>
      </c>
      <c r="L18" s="24">
        <v>18097</v>
      </c>
      <c r="M18" s="26">
        <v>768723.89</v>
      </c>
    </row>
    <row r="19" spans="1:14" ht="15" customHeight="1" x14ac:dyDescent="0.25">
      <c r="A19" s="23" t="s">
        <v>49</v>
      </c>
      <c r="B19" s="19">
        <f t="shared" si="0"/>
        <v>16903</v>
      </c>
      <c r="C19" s="20">
        <f t="shared" si="1"/>
        <v>917639.63400000008</v>
      </c>
      <c r="D19" s="24">
        <v>3227</v>
      </c>
      <c r="E19" s="25">
        <v>96314.896999999997</v>
      </c>
      <c r="F19" s="24">
        <v>2509</v>
      </c>
      <c r="G19" s="25">
        <v>73316.956999999995</v>
      </c>
      <c r="H19" s="24">
        <v>925</v>
      </c>
      <c r="I19" s="25">
        <v>50945.256000000001</v>
      </c>
      <c r="J19" s="24">
        <v>670</v>
      </c>
      <c r="K19" s="25">
        <v>316873.18699999998</v>
      </c>
      <c r="L19" s="24">
        <v>9572</v>
      </c>
      <c r="M19" s="26">
        <v>380189.337</v>
      </c>
    </row>
    <row r="20" spans="1:14" ht="15" customHeight="1" x14ac:dyDescent="0.25">
      <c r="A20" s="23" t="s">
        <v>50</v>
      </c>
      <c r="B20" s="19">
        <f t="shared" si="0"/>
        <v>10315</v>
      </c>
      <c r="C20" s="20">
        <f t="shared" si="1"/>
        <v>458753.95999999996</v>
      </c>
      <c r="D20" s="24">
        <v>2468</v>
      </c>
      <c r="E20" s="25">
        <v>51425.692000000003</v>
      </c>
      <c r="F20" s="24">
        <v>1469</v>
      </c>
      <c r="G20" s="25">
        <v>32332.526999999998</v>
      </c>
      <c r="H20" s="24">
        <v>635</v>
      </c>
      <c r="I20" s="25">
        <v>27131.498</v>
      </c>
      <c r="J20" s="24">
        <v>331</v>
      </c>
      <c r="K20" s="25">
        <v>148497.443</v>
      </c>
      <c r="L20" s="24">
        <v>5412</v>
      </c>
      <c r="M20" s="26">
        <v>199366.8</v>
      </c>
    </row>
    <row r="21" spans="1:14" ht="15" customHeight="1" x14ac:dyDescent="0.25">
      <c r="A21" s="23" t="s">
        <v>92</v>
      </c>
      <c r="B21" s="19">
        <f t="shared" si="0"/>
        <v>67689</v>
      </c>
      <c r="C21" s="20">
        <f t="shared" si="1"/>
        <v>2763268.9610000001</v>
      </c>
      <c r="D21" s="24">
        <v>7642</v>
      </c>
      <c r="E21" s="25">
        <v>156542.696</v>
      </c>
      <c r="F21" s="24">
        <v>3665</v>
      </c>
      <c r="G21" s="25">
        <v>98263.947</v>
      </c>
      <c r="H21" s="24">
        <v>886</v>
      </c>
      <c r="I21" s="25">
        <v>33552.038</v>
      </c>
      <c r="J21" s="24">
        <v>1867</v>
      </c>
      <c r="K21" s="25">
        <v>749176.88800000004</v>
      </c>
      <c r="L21" s="24">
        <v>53629</v>
      </c>
      <c r="M21" s="26">
        <v>1725733.392</v>
      </c>
    </row>
    <row r="22" spans="1:14" ht="15" customHeight="1" x14ac:dyDescent="0.25">
      <c r="A22" s="23" t="s">
        <v>51</v>
      </c>
      <c r="B22" s="19">
        <f t="shared" si="0"/>
        <v>46275</v>
      </c>
      <c r="C22" s="20">
        <f t="shared" si="1"/>
        <v>3312484.8279999997</v>
      </c>
      <c r="D22" s="24">
        <v>6638</v>
      </c>
      <c r="E22" s="25">
        <v>268644.62300000002</v>
      </c>
      <c r="F22" s="24">
        <v>3824</v>
      </c>
      <c r="G22" s="25">
        <v>159799.003</v>
      </c>
      <c r="H22" s="24">
        <v>2153</v>
      </c>
      <c r="I22" s="25">
        <v>177013.61</v>
      </c>
      <c r="J22" s="24">
        <v>2125</v>
      </c>
      <c r="K22" s="25">
        <v>1233622.7849999999</v>
      </c>
      <c r="L22" s="24">
        <v>31535</v>
      </c>
      <c r="M22" s="26">
        <v>1473404.807</v>
      </c>
    </row>
    <row r="23" spans="1:14" ht="15" customHeight="1" x14ac:dyDescent="0.25">
      <c r="A23" s="27" t="s">
        <v>98</v>
      </c>
      <c r="B23" s="19">
        <f t="shared" si="0"/>
        <v>37619</v>
      </c>
      <c r="C23" s="20">
        <f t="shared" si="1"/>
        <v>2811248.7570000002</v>
      </c>
      <c r="D23" s="62">
        <v>4516</v>
      </c>
      <c r="E23" s="63">
        <v>162708.26800000001</v>
      </c>
      <c r="F23" s="62">
        <v>2923</v>
      </c>
      <c r="G23" s="63">
        <v>122311.827</v>
      </c>
      <c r="H23" s="62">
        <v>1707</v>
      </c>
      <c r="I23" s="63">
        <v>134261.35</v>
      </c>
      <c r="J23" s="62">
        <v>1837</v>
      </c>
      <c r="K23" s="63">
        <v>1124474.8330000001</v>
      </c>
      <c r="L23" s="62">
        <v>26636</v>
      </c>
      <c r="M23" s="64">
        <v>1267492.4790000001</v>
      </c>
    </row>
    <row r="24" spans="1:14" ht="15" customHeight="1" thickBot="1" x14ac:dyDescent="0.3">
      <c r="A24" s="27" t="s">
        <v>93</v>
      </c>
      <c r="B24" s="19">
        <f t="shared" si="0"/>
        <v>36516</v>
      </c>
      <c r="C24" s="20">
        <f t="shared" si="1"/>
        <v>1788476.852</v>
      </c>
      <c r="D24" s="62">
        <v>3955</v>
      </c>
      <c r="E24" s="63">
        <v>99305.607000000004</v>
      </c>
      <c r="F24" s="62">
        <v>2158</v>
      </c>
      <c r="G24" s="63">
        <v>77925.248999999996</v>
      </c>
      <c r="H24" s="62">
        <v>734</v>
      </c>
      <c r="I24" s="63">
        <v>35989.447</v>
      </c>
      <c r="J24" s="62">
        <v>1259</v>
      </c>
      <c r="K24" s="63">
        <v>598844.56299999997</v>
      </c>
      <c r="L24" s="62">
        <v>28410</v>
      </c>
      <c r="M24" s="64">
        <v>976411.98600000003</v>
      </c>
    </row>
    <row r="25" spans="1:14" s="31" customFormat="1" ht="15" customHeight="1" thickBot="1" x14ac:dyDescent="0.25">
      <c r="A25" s="65" t="s">
        <v>23</v>
      </c>
      <c r="B25" s="28">
        <f t="shared" ref="B25:M25" si="2">SUM(B8:B24)</f>
        <v>539982</v>
      </c>
      <c r="C25" s="30">
        <f t="shared" si="2"/>
        <v>29808133.054699995</v>
      </c>
      <c r="D25" s="28">
        <f t="shared" si="2"/>
        <v>80309</v>
      </c>
      <c r="E25" s="29">
        <f t="shared" si="2"/>
        <v>2323934.2137000002</v>
      </c>
      <c r="F25" s="67">
        <f t="shared" si="2"/>
        <v>52368</v>
      </c>
      <c r="G25" s="66">
        <f t="shared" si="2"/>
        <v>1689081.4800000002</v>
      </c>
      <c r="H25" s="28">
        <f t="shared" si="2"/>
        <v>19169</v>
      </c>
      <c r="I25" s="29">
        <f t="shared" si="2"/>
        <v>1121188.2409999999</v>
      </c>
      <c r="J25" s="67">
        <f t="shared" si="2"/>
        <v>20726</v>
      </c>
      <c r="K25" s="66">
        <f t="shared" si="2"/>
        <v>10668852.711999999</v>
      </c>
      <c r="L25" s="28">
        <f t="shared" si="2"/>
        <v>367410</v>
      </c>
      <c r="M25" s="29">
        <f t="shared" si="2"/>
        <v>14005076.408</v>
      </c>
    </row>
    <row r="26" spans="1:14" s="31" customFormat="1" ht="15" customHeight="1" x14ac:dyDescent="0.2">
      <c r="A26" s="32"/>
      <c r="B26" s="33"/>
      <c r="C26" s="34"/>
      <c r="D26" s="35"/>
      <c r="E26" s="34"/>
      <c r="F26" s="35"/>
      <c r="G26" s="34"/>
      <c r="H26" s="35"/>
      <c r="I26" s="34"/>
      <c r="J26" s="35"/>
      <c r="K26" s="34"/>
      <c r="L26" s="35"/>
      <c r="M26" s="34"/>
    </row>
    <row r="27" spans="1:14" x14ac:dyDescent="0.2">
      <c r="A27" s="123" t="s">
        <v>54</v>
      </c>
      <c r="B27" s="124"/>
      <c r="C27" s="124"/>
      <c r="D27" s="124"/>
      <c r="E27" s="124"/>
      <c r="F27" s="124"/>
      <c r="G27" s="124"/>
      <c r="H27" s="124"/>
      <c r="I27" s="124"/>
      <c r="J27" s="36"/>
      <c r="K27" s="37"/>
      <c r="L27" s="36"/>
      <c r="M27" s="37"/>
    </row>
    <row r="28" spans="1:14" s="40" customFormat="1" x14ac:dyDescent="0.2">
      <c r="A28" s="113" t="s">
        <v>103</v>
      </c>
      <c r="B28" s="114"/>
      <c r="C28" s="114"/>
      <c r="D28" s="114"/>
      <c r="E28" s="114"/>
      <c r="F28" s="114"/>
      <c r="G28" s="114"/>
      <c r="H28" s="114"/>
      <c r="I28" s="114"/>
      <c r="J28" s="38"/>
      <c r="K28" s="39"/>
      <c r="L28" s="38"/>
      <c r="M28" s="39"/>
    </row>
    <row r="29" spans="1:14" s="40" customFormat="1" x14ac:dyDescent="0.2">
      <c r="A29" s="41"/>
      <c r="B29" s="42"/>
      <c r="C29" s="43"/>
      <c r="D29" s="42"/>
      <c r="E29" s="43"/>
      <c r="F29" s="42"/>
      <c r="G29" s="43"/>
      <c r="H29" s="42"/>
      <c r="I29" s="43"/>
      <c r="J29" s="38"/>
      <c r="K29" s="39"/>
      <c r="L29" s="38"/>
      <c r="M29" s="39"/>
    </row>
    <row r="30" spans="1:14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4" x14ac:dyDescent="0.2">
      <c r="A31" s="44"/>
      <c r="C31" s="17"/>
      <c r="E31" s="17"/>
      <c r="G31" s="17"/>
      <c r="I31" s="17"/>
      <c r="K31" s="17"/>
      <c r="M31" s="17"/>
      <c r="N31" s="17"/>
    </row>
    <row r="32" spans="1:14" ht="15.75" x14ac:dyDescent="0.25">
      <c r="A32" s="45"/>
      <c r="B32" s="109"/>
      <c r="C32" s="109"/>
      <c r="D32" s="109"/>
      <c r="E32" s="112"/>
      <c r="F32" s="112"/>
      <c r="G32" s="4"/>
      <c r="I32" s="4"/>
      <c r="J32" s="46"/>
      <c r="K32" s="47"/>
      <c r="L32" s="3"/>
      <c r="M32" s="4"/>
    </row>
    <row r="33" spans="1:6" ht="15.75" x14ac:dyDescent="0.25">
      <c r="A33" s="48"/>
      <c r="B33" s="107"/>
      <c r="C33" s="107"/>
      <c r="D33" s="107"/>
      <c r="E33" s="49"/>
      <c r="F33" s="50"/>
    </row>
    <row r="34" spans="1:6" ht="30" customHeight="1" x14ac:dyDescent="0.25">
      <c r="A34" s="51"/>
      <c r="B34" s="109"/>
      <c r="C34" s="109"/>
      <c r="D34" s="109"/>
      <c r="E34" s="112"/>
      <c r="F34" s="112"/>
    </row>
    <row r="35" spans="1:6" x14ac:dyDescent="0.2">
      <c r="A35" s="52"/>
      <c r="B35" s="107"/>
      <c r="C35" s="107"/>
      <c r="D35" s="107"/>
      <c r="E35" s="53"/>
    </row>
    <row r="36" spans="1:6" x14ac:dyDescent="0.2">
      <c r="A36" s="52"/>
      <c r="B36" s="52"/>
      <c r="C36" s="52"/>
      <c r="D36" s="52"/>
      <c r="E36" s="52"/>
    </row>
    <row r="38" spans="1:6" x14ac:dyDescent="0.2">
      <c r="D38" s="5"/>
    </row>
  </sheetData>
  <mergeCells count="21">
    <mergeCell ref="B35:D35"/>
    <mergeCell ref="D5:E5"/>
    <mergeCell ref="F5:G5"/>
    <mergeCell ref="E32:F32"/>
    <mergeCell ref="E34:F34"/>
    <mergeCell ref="B5:B6"/>
    <mergeCell ref="B34:D34"/>
    <mergeCell ref="A28:I28"/>
    <mergeCell ref="B32:D32"/>
    <mergeCell ref="A27:I27"/>
    <mergeCell ref="C5:C6"/>
    <mergeCell ref="B33:D33"/>
    <mergeCell ref="H5:I5"/>
    <mergeCell ref="J1:M1"/>
    <mergeCell ref="I2:M2"/>
    <mergeCell ref="A3:M3"/>
    <mergeCell ref="A4:A6"/>
    <mergeCell ref="B4:C4"/>
    <mergeCell ref="L5:M5"/>
    <mergeCell ref="D4:M4"/>
    <mergeCell ref="J5:K5"/>
  </mergeCells>
  <pageMargins left="0.59055118110236215" right="0.19685039370078741" top="0.78740157480314965" bottom="0.3937007874015748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topLeftCell="A4" workbookViewId="0">
      <selection activeCell="F34" sqref="F34"/>
    </sheetView>
  </sheetViews>
  <sheetFormatPr defaultRowHeight="12.75" x14ac:dyDescent="0.2"/>
  <cols>
    <col min="1" max="1" width="18" style="54" customWidth="1"/>
    <col min="2" max="2" width="12.7109375" style="54" customWidth="1"/>
    <col min="3" max="3" width="16.7109375" style="54" customWidth="1"/>
    <col min="4" max="4" width="12.7109375" style="54" customWidth="1"/>
    <col min="5" max="5" width="13.140625" style="54" customWidth="1"/>
    <col min="6" max="6" width="12.7109375" style="54" customWidth="1"/>
    <col min="7" max="7" width="14" style="54" customWidth="1"/>
    <col min="8" max="8" width="12.7109375" style="54" customWidth="1"/>
    <col min="9" max="9" width="13.5703125" style="54" customWidth="1"/>
    <col min="10" max="10" width="12.7109375" style="54" customWidth="1"/>
    <col min="11" max="11" width="16.85546875" style="54" customWidth="1"/>
    <col min="12" max="12" width="12.7109375" style="54" customWidth="1"/>
    <col min="13" max="13" width="14.5703125" style="54" customWidth="1"/>
    <col min="14" max="16384" width="9.140625" style="54"/>
  </cols>
  <sheetData>
    <row r="1" spans="1:13" x14ac:dyDescent="0.2">
      <c r="M1" s="1" t="s">
        <v>58</v>
      </c>
    </row>
    <row r="3" spans="1:13" ht="24" customHeight="1" x14ac:dyDescent="0.2">
      <c r="A3" s="125" t="s">
        <v>102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13.5" thickBot="1" x14ac:dyDescent="0.25"/>
    <row r="5" spans="1:13" ht="16.5" customHeight="1" thickBot="1" x14ac:dyDescent="0.25">
      <c r="A5" s="126" t="s">
        <v>59</v>
      </c>
      <c r="B5" s="129" t="s">
        <v>96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30"/>
    </row>
    <row r="6" spans="1:13" ht="17.25" customHeight="1" thickBot="1" x14ac:dyDescent="0.25">
      <c r="A6" s="127"/>
      <c r="B6" s="131" t="s">
        <v>60</v>
      </c>
      <c r="C6" s="132"/>
      <c r="D6" s="131" t="s">
        <v>61</v>
      </c>
      <c r="E6" s="131"/>
      <c r="F6" s="133" t="s">
        <v>62</v>
      </c>
      <c r="G6" s="132"/>
      <c r="H6" s="131" t="s">
        <v>63</v>
      </c>
      <c r="I6" s="131"/>
      <c r="J6" s="133" t="s">
        <v>64</v>
      </c>
      <c r="K6" s="132"/>
      <c r="L6" s="133" t="s">
        <v>65</v>
      </c>
      <c r="M6" s="132"/>
    </row>
    <row r="7" spans="1:13" ht="50.25" customHeight="1" thickBot="1" x14ac:dyDescent="0.25">
      <c r="A7" s="128"/>
      <c r="B7" s="73" t="s">
        <v>66</v>
      </c>
      <c r="C7" s="72" t="s">
        <v>87</v>
      </c>
      <c r="D7" s="73" t="s">
        <v>67</v>
      </c>
      <c r="E7" s="74" t="s">
        <v>88</v>
      </c>
      <c r="F7" s="71" t="s">
        <v>67</v>
      </c>
      <c r="G7" s="72" t="s">
        <v>88</v>
      </c>
      <c r="H7" s="73" t="s">
        <v>67</v>
      </c>
      <c r="I7" s="74" t="s">
        <v>88</v>
      </c>
      <c r="J7" s="71" t="s">
        <v>67</v>
      </c>
      <c r="K7" s="72" t="s">
        <v>88</v>
      </c>
      <c r="L7" s="71" t="s">
        <v>68</v>
      </c>
      <c r="M7" s="72" t="s">
        <v>88</v>
      </c>
    </row>
    <row r="8" spans="1:13" ht="15" customHeight="1" x14ac:dyDescent="0.2">
      <c r="A8" s="80" t="s">
        <v>69</v>
      </c>
      <c r="B8" s="70">
        <f>D8+F8+H8+J8+L8</f>
        <v>18006</v>
      </c>
      <c r="C8" s="87">
        <f>E8+G8+I8+K8+M8</f>
        <v>849762.81500000006</v>
      </c>
      <c r="D8" s="70">
        <v>3567</v>
      </c>
      <c r="E8" s="91">
        <v>88567.290999999997</v>
      </c>
      <c r="F8" s="55">
        <v>2626</v>
      </c>
      <c r="G8" s="87">
        <v>62392.705999999998</v>
      </c>
      <c r="H8" s="70">
        <v>470</v>
      </c>
      <c r="I8" s="91">
        <v>24163.93</v>
      </c>
      <c r="J8" s="55">
        <v>643</v>
      </c>
      <c r="K8" s="87">
        <v>280254.77500000002</v>
      </c>
      <c r="L8" s="55">
        <v>10700</v>
      </c>
      <c r="M8" s="87">
        <v>394384.11300000001</v>
      </c>
    </row>
    <row r="9" spans="1:13" ht="15" customHeight="1" x14ac:dyDescent="0.2">
      <c r="A9" s="79" t="s">
        <v>70</v>
      </c>
      <c r="B9" s="68">
        <f t="shared" ref="B9:B24" si="0">D9+F9+H9+J9+L9</f>
        <v>27834</v>
      </c>
      <c r="C9" s="88">
        <f t="shared" ref="C9:C24" si="1">E9+G9+I9+K9+M9</f>
        <v>1573505.7740000002</v>
      </c>
      <c r="D9" s="68">
        <v>3733</v>
      </c>
      <c r="E9" s="92">
        <v>96453.301999999996</v>
      </c>
      <c r="F9" s="77">
        <v>3315</v>
      </c>
      <c r="G9" s="88">
        <v>107832.476</v>
      </c>
      <c r="H9" s="75">
        <v>972</v>
      </c>
      <c r="I9" s="92">
        <v>53693.273999999998</v>
      </c>
      <c r="J9" s="77">
        <v>1235</v>
      </c>
      <c r="K9" s="88">
        <v>626811.47400000005</v>
      </c>
      <c r="L9" s="77">
        <v>18579</v>
      </c>
      <c r="M9" s="88">
        <v>688715.24800000002</v>
      </c>
    </row>
    <row r="10" spans="1:13" ht="15" customHeight="1" x14ac:dyDescent="0.25">
      <c r="A10" s="79" t="s">
        <v>71</v>
      </c>
      <c r="B10" s="68">
        <f t="shared" si="0"/>
        <v>59474</v>
      </c>
      <c r="C10" s="88">
        <f t="shared" si="1"/>
        <v>3057877.6030000001</v>
      </c>
      <c r="D10" s="68">
        <v>4971</v>
      </c>
      <c r="E10" s="93">
        <v>121765.97900000001</v>
      </c>
      <c r="F10" s="69">
        <v>4982</v>
      </c>
      <c r="G10" s="96">
        <v>136419.549</v>
      </c>
      <c r="H10" s="68">
        <v>1551</v>
      </c>
      <c r="I10" s="93">
        <v>78228.084000000003</v>
      </c>
      <c r="J10" s="69">
        <v>2458</v>
      </c>
      <c r="K10" s="96">
        <v>1114584.7039999999</v>
      </c>
      <c r="L10" s="69">
        <v>45512</v>
      </c>
      <c r="M10" s="96">
        <v>1606879.287</v>
      </c>
    </row>
    <row r="11" spans="1:13" ht="15" customHeight="1" x14ac:dyDescent="0.2">
      <c r="A11" s="79" t="s">
        <v>72</v>
      </c>
      <c r="B11" s="68">
        <f t="shared" si="0"/>
        <v>22413</v>
      </c>
      <c r="C11" s="88">
        <f t="shared" si="1"/>
        <v>1392640.2450000001</v>
      </c>
      <c r="D11" s="68">
        <v>3294</v>
      </c>
      <c r="E11" s="92">
        <v>121342.717</v>
      </c>
      <c r="F11" s="69">
        <v>2754</v>
      </c>
      <c r="G11" s="88">
        <v>117933.83</v>
      </c>
      <c r="H11" s="68">
        <v>1367</v>
      </c>
      <c r="I11" s="92">
        <v>88475.349000000002</v>
      </c>
      <c r="J11" s="69">
        <v>881</v>
      </c>
      <c r="K11" s="88">
        <v>464039.97899999999</v>
      </c>
      <c r="L11" s="69">
        <v>14117</v>
      </c>
      <c r="M11" s="88">
        <v>600848.37</v>
      </c>
    </row>
    <row r="12" spans="1:13" ht="15" customHeight="1" x14ac:dyDescent="0.2">
      <c r="A12" s="79" t="s">
        <v>73</v>
      </c>
      <c r="B12" s="68">
        <f t="shared" si="0"/>
        <v>32028</v>
      </c>
      <c r="C12" s="88">
        <f t="shared" si="1"/>
        <v>2149323.4010000001</v>
      </c>
      <c r="D12" s="68">
        <v>5134</v>
      </c>
      <c r="E12" s="92">
        <v>125973.287</v>
      </c>
      <c r="F12" s="69">
        <v>4602</v>
      </c>
      <c r="G12" s="88">
        <v>121449.747</v>
      </c>
      <c r="H12" s="68">
        <v>1511</v>
      </c>
      <c r="I12" s="92">
        <v>80336.148000000001</v>
      </c>
      <c r="J12" s="69">
        <v>1362</v>
      </c>
      <c r="K12" s="88">
        <v>1032953.321</v>
      </c>
      <c r="L12" s="69">
        <v>19419</v>
      </c>
      <c r="M12" s="88">
        <v>788610.89800000004</v>
      </c>
    </row>
    <row r="13" spans="1:13" ht="15" customHeight="1" x14ac:dyDescent="0.2">
      <c r="A13" s="79" t="s">
        <v>74</v>
      </c>
      <c r="B13" s="68">
        <f t="shared" si="0"/>
        <v>33877</v>
      </c>
      <c r="C13" s="88">
        <f t="shared" si="1"/>
        <v>1726162.2919999999</v>
      </c>
      <c r="D13" s="68">
        <v>4351</v>
      </c>
      <c r="E13" s="92">
        <v>93710.642000000007</v>
      </c>
      <c r="F13" s="69">
        <v>2442</v>
      </c>
      <c r="G13" s="88">
        <v>72905.850000000006</v>
      </c>
      <c r="H13" s="68">
        <v>923</v>
      </c>
      <c r="I13" s="92">
        <v>46771.379000000001</v>
      </c>
      <c r="J13" s="69">
        <v>1285</v>
      </c>
      <c r="K13" s="88">
        <v>641783.54299999995</v>
      </c>
      <c r="L13" s="69">
        <v>24876</v>
      </c>
      <c r="M13" s="88">
        <v>870990.87800000003</v>
      </c>
    </row>
    <row r="14" spans="1:13" ht="15" customHeight="1" x14ac:dyDescent="0.2">
      <c r="A14" s="79" t="s">
        <v>75</v>
      </c>
      <c r="B14" s="68">
        <f t="shared" si="0"/>
        <v>18518</v>
      </c>
      <c r="C14" s="88">
        <f t="shared" si="1"/>
        <v>927517.05299999996</v>
      </c>
      <c r="D14" s="68">
        <v>2578</v>
      </c>
      <c r="E14" s="92">
        <v>71696.714000000007</v>
      </c>
      <c r="F14" s="69">
        <v>1999</v>
      </c>
      <c r="G14" s="88">
        <v>57333.750999999997</v>
      </c>
      <c r="H14" s="68">
        <v>1175</v>
      </c>
      <c r="I14" s="92">
        <v>68423.448999999993</v>
      </c>
      <c r="J14" s="69">
        <v>638</v>
      </c>
      <c r="K14" s="88">
        <v>281121.18099999998</v>
      </c>
      <c r="L14" s="69">
        <v>12128</v>
      </c>
      <c r="M14" s="88">
        <v>448941.95799999998</v>
      </c>
    </row>
    <row r="15" spans="1:13" ht="15" customHeight="1" x14ac:dyDescent="0.2">
      <c r="A15" s="79" t="s">
        <v>76</v>
      </c>
      <c r="B15" s="68">
        <f t="shared" si="0"/>
        <v>41016</v>
      </c>
      <c r="C15" s="88">
        <f t="shared" si="1"/>
        <v>2130139.3207</v>
      </c>
      <c r="D15" s="68">
        <v>13531</v>
      </c>
      <c r="E15" s="92">
        <v>452176.51069999998</v>
      </c>
      <c r="F15" s="69">
        <v>5067</v>
      </c>
      <c r="G15" s="88">
        <v>168648.69899999999</v>
      </c>
      <c r="H15" s="68">
        <v>1213</v>
      </c>
      <c r="I15" s="92">
        <v>72845.205000000002</v>
      </c>
      <c r="J15" s="69">
        <v>1304</v>
      </c>
      <c r="K15" s="88">
        <v>667569.88699999999</v>
      </c>
      <c r="L15" s="69">
        <v>19901</v>
      </c>
      <c r="M15" s="88">
        <v>768899.01899999997</v>
      </c>
    </row>
    <row r="16" spans="1:13" ht="15" customHeight="1" x14ac:dyDescent="0.2">
      <c r="A16" s="79" t="s">
        <v>77</v>
      </c>
      <c r="B16" s="68">
        <f t="shared" si="0"/>
        <v>27227</v>
      </c>
      <c r="C16" s="88">
        <f t="shared" si="1"/>
        <v>1259118.3790000002</v>
      </c>
      <c r="D16" s="68">
        <v>2936</v>
      </c>
      <c r="E16" s="92">
        <v>61987.446000000004</v>
      </c>
      <c r="F16" s="69">
        <v>2496</v>
      </c>
      <c r="G16" s="88">
        <v>66526.794999999998</v>
      </c>
      <c r="H16" s="68">
        <v>870</v>
      </c>
      <c r="I16" s="92">
        <v>36813.637999999999</v>
      </c>
      <c r="J16" s="69">
        <v>1104</v>
      </c>
      <c r="K16" s="88">
        <v>417112.95400000003</v>
      </c>
      <c r="L16" s="69">
        <v>19821</v>
      </c>
      <c r="M16" s="88">
        <v>676677.54599999997</v>
      </c>
    </row>
    <row r="17" spans="1:13" ht="15" customHeight="1" x14ac:dyDescent="0.2">
      <c r="A17" s="79" t="s">
        <v>78</v>
      </c>
      <c r="B17" s="68">
        <f t="shared" si="0"/>
        <v>16791</v>
      </c>
      <c r="C17" s="88">
        <f t="shared" si="1"/>
        <v>891152.63699999999</v>
      </c>
      <c r="D17" s="68">
        <v>3467</v>
      </c>
      <c r="E17" s="92">
        <v>84445.56</v>
      </c>
      <c r="F17" s="69">
        <v>2843</v>
      </c>
      <c r="G17" s="88">
        <v>66110.789000000004</v>
      </c>
      <c r="H17" s="68">
        <v>775</v>
      </c>
      <c r="I17" s="92">
        <v>35407.750999999997</v>
      </c>
      <c r="J17" s="69">
        <v>640</v>
      </c>
      <c r="K17" s="88">
        <v>336382.13699999999</v>
      </c>
      <c r="L17" s="69">
        <v>9066</v>
      </c>
      <c r="M17" s="88">
        <v>368806.40000000002</v>
      </c>
    </row>
    <row r="18" spans="1:13" ht="15" customHeight="1" x14ac:dyDescent="0.2">
      <c r="A18" s="79" t="s">
        <v>79</v>
      </c>
      <c r="B18" s="68">
        <f t="shared" si="0"/>
        <v>27481</v>
      </c>
      <c r="C18" s="88">
        <f t="shared" si="1"/>
        <v>1799060.5430000001</v>
      </c>
      <c r="D18" s="68">
        <v>4301</v>
      </c>
      <c r="E18" s="92">
        <v>170872.98199999999</v>
      </c>
      <c r="F18" s="69">
        <v>2694</v>
      </c>
      <c r="G18" s="88">
        <v>147577.77799999999</v>
      </c>
      <c r="H18" s="68">
        <v>1302</v>
      </c>
      <c r="I18" s="92">
        <v>77136.835000000006</v>
      </c>
      <c r="J18" s="69">
        <v>1087</v>
      </c>
      <c r="K18" s="88">
        <v>634749.05799999996</v>
      </c>
      <c r="L18" s="69">
        <v>18097</v>
      </c>
      <c r="M18" s="88">
        <v>768723.89</v>
      </c>
    </row>
    <row r="19" spans="1:13" ht="15" customHeight="1" x14ac:dyDescent="0.2">
      <c r="A19" s="79" t="s">
        <v>80</v>
      </c>
      <c r="B19" s="68">
        <f t="shared" si="0"/>
        <v>16903</v>
      </c>
      <c r="C19" s="88">
        <f t="shared" si="1"/>
        <v>917639.63400000008</v>
      </c>
      <c r="D19" s="68">
        <v>3227</v>
      </c>
      <c r="E19" s="92">
        <v>96314.896999999997</v>
      </c>
      <c r="F19" s="69">
        <v>2509</v>
      </c>
      <c r="G19" s="88">
        <v>73316.956999999995</v>
      </c>
      <c r="H19" s="68">
        <v>925</v>
      </c>
      <c r="I19" s="92">
        <v>50945.256000000001</v>
      </c>
      <c r="J19" s="69">
        <v>670</v>
      </c>
      <c r="K19" s="88">
        <v>316873.18699999998</v>
      </c>
      <c r="L19" s="69">
        <v>9572</v>
      </c>
      <c r="M19" s="88">
        <v>380189.337</v>
      </c>
    </row>
    <row r="20" spans="1:13" ht="15" customHeight="1" x14ac:dyDescent="0.2">
      <c r="A20" s="79" t="s">
        <v>81</v>
      </c>
      <c r="B20" s="68">
        <f t="shared" si="0"/>
        <v>10315</v>
      </c>
      <c r="C20" s="88">
        <f t="shared" si="1"/>
        <v>458753.95999999996</v>
      </c>
      <c r="D20" s="68">
        <v>2468</v>
      </c>
      <c r="E20" s="92">
        <v>51425.692000000003</v>
      </c>
      <c r="F20" s="69">
        <v>1469</v>
      </c>
      <c r="G20" s="88">
        <v>32332.526999999998</v>
      </c>
      <c r="H20" s="68">
        <v>635</v>
      </c>
      <c r="I20" s="92">
        <v>27131.498</v>
      </c>
      <c r="J20" s="69">
        <v>331</v>
      </c>
      <c r="K20" s="88">
        <v>148497.443</v>
      </c>
      <c r="L20" s="69">
        <v>5412</v>
      </c>
      <c r="M20" s="88">
        <v>199366.8</v>
      </c>
    </row>
    <row r="21" spans="1:13" ht="15" customHeight="1" x14ac:dyDescent="0.2">
      <c r="A21" s="79" t="s">
        <v>94</v>
      </c>
      <c r="B21" s="68">
        <f t="shared" si="0"/>
        <v>67689</v>
      </c>
      <c r="C21" s="88">
        <f t="shared" si="1"/>
        <v>2763268.9610000001</v>
      </c>
      <c r="D21" s="68">
        <v>7642</v>
      </c>
      <c r="E21" s="92">
        <v>156542.696</v>
      </c>
      <c r="F21" s="69">
        <v>3665</v>
      </c>
      <c r="G21" s="88">
        <v>98263.947</v>
      </c>
      <c r="H21" s="68">
        <v>886</v>
      </c>
      <c r="I21" s="92">
        <v>33552.038</v>
      </c>
      <c r="J21" s="69">
        <v>1867</v>
      </c>
      <c r="K21" s="88">
        <v>749176.88800000004</v>
      </c>
      <c r="L21" s="69">
        <v>53629</v>
      </c>
      <c r="M21" s="88">
        <v>1725733.392</v>
      </c>
    </row>
    <row r="22" spans="1:13" ht="15" customHeight="1" x14ac:dyDescent="0.2">
      <c r="A22" s="79" t="s">
        <v>82</v>
      </c>
      <c r="B22" s="68">
        <f t="shared" si="0"/>
        <v>46275</v>
      </c>
      <c r="C22" s="88">
        <f t="shared" si="1"/>
        <v>3312484.8279999997</v>
      </c>
      <c r="D22" s="68">
        <v>6638</v>
      </c>
      <c r="E22" s="92">
        <v>268644.62300000002</v>
      </c>
      <c r="F22" s="69">
        <v>3824</v>
      </c>
      <c r="G22" s="88">
        <v>159799.003</v>
      </c>
      <c r="H22" s="68">
        <v>2153</v>
      </c>
      <c r="I22" s="92">
        <v>177013.61</v>
      </c>
      <c r="J22" s="69">
        <v>2125</v>
      </c>
      <c r="K22" s="88">
        <v>1233622.7849999999</v>
      </c>
      <c r="L22" s="69">
        <v>31535</v>
      </c>
      <c r="M22" s="88">
        <v>1473404.807</v>
      </c>
    </row>
    <row r="23" spans="1:13" ht="15" customHeight="1" x14ac:dyDescent="0.2">
      <c r="A23" s="79" t="s">
        <v>99</v>
      </c>
      <c r="B23" s="68">
        <f t="shared" si="0"/>
        <v>37619</v>
      </c>
      <c r="C23" s="88">
        <f t="shared" si="1"/>
        <v>2811248.7570000002</v>
      </c>
      <c r="D23" s="68">
        <v>4516</v>
      </c>
      <c r="E23" s="92">
        <v>162708.26800000001</v>
      </c>
      <c r="F23" s="69">
        <v>2923</v>
      </c>
      <c r="G23" s="88">
        <v>122311.827</v>
      </c>
      <c r="H23" s="68">
        <v>1707</v>
      </c>
      <c r="I23" s="92">
        <v>134261.35</v>
      </c>
      <c r="J23" s="69">
        <v>1837</v>
      </c>
      <c r="K23" s="88">
        <v>1124474.8330000001</v>
      </c>
      <c r="L23" s="69">
        <v>26636</v>
      </c>
      <c r="M23" s="88">
        <v>1267492.4790000001</v>
      </c>
    </row>
    <row r="24" spans="1:13" ht="15" customHeight="1" thickBot="1" x14ac:dyDescent="0.25">
      <c r="A24" s="81" t="s">
        <v>95</v>
      </c>
      <c r="B24" s="78">
        <f t="shared" si="0"/>
        <v>36516</v>
      </c>
      <c r="C24" s="89">
        <f t="shared" si="1"/>
        <v>1788476.852</v>
      </c>
      <c r="D24" s="83">
        <v>3955</v>
      </c>
      <c r="E24" s="94">
        <v>99305.607000000004</v>
      </c>
      <c r="F24" s="84">
        <v>2158</v>
      </c>
      <c r="G24" s="97">
        <v>77925.248999999996</v>
      </c>
      <c r="H24" s="83">
        <v>734</v>
      </c>
      <c r="I24" s="94">
        <v>35989.447</v>
      </c>
      <c r="J24" s="84">
        <v>1259</v>
      </c>
      <c r="K24" s="97">
        <v>598844.56299999997</v>
      </c>
      <c r="L24" s="84">
        <v>28410</v>
      </c>
      <c r="M24" s="97">
        <v>976411.98600000003</v>
      </c>
    </row>
    <row r="25" spans="1:13" ht="15" customHeight="1" thickBot="1" x14ac:dyDescent="0.25">
      <c r="A25" s="82" t="s">
        <v>83</v>
      </c>
      <c r="B25" s="76">
        <f>SUM(B8:B24)</f>
        <v>539982</v>
      </c>
      <c r="C25" s="90">
        <f t="shared" ref="C25:M25" si="2">SUM(C8:C24)</f>
        <v>29808133.054699995</v>
      </c>
      <c r="D25" s="56">
        <f t="shared" si="2"/>
        <v>80309</v>
      </c>
      <c r="E25" s="95">
        <f t="shared" si="2"/>
        <v>2323934.2137000002</v>
      </c>
      <c r="F25" s="56">
        <f t="shared" si="2"/>
        <v>52368</v>
      </c>
      <c r="G25" s="98">
        <f t="shared" si="2"/>
        <v>1689081.4800000002</v>
      </c>
      <c r="H25" s="85">
        <f t="shared" si="2"/>
        <v>19169</v>
      </c>
      <c r="I25" s="95">
        <f t="shared" si="2"/>
        <v>1121188.2409999999</v>
      </c>
      <c r="J25" s="86">
        <f t="shared" si="2"/>
        <v>20726</v>
      </c>
      <c r="K25" s="98">
        <f t="shared" si="2"/>
        <v>10668852.711999999</v>
      </c>
      <c r="L25" s="56">
        <f t="shared" si="2"/>
        <v>367410</v>
      </c>
      <c r="M25" s="98">
        <f t="shared" si="2"/>
        <v>14005076.408</v>
      </c>
    </row>
    <row r="27" spans="1:13" s="57" customFormat="1" ht="12.75" customHeight="1" x14ac:dyDescent="0.2">
      <c r="A27" s="113" t="s">
        <v>84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3" s="57" customFormat="1" x14ac:dyDescent="0.2">
      <c r="A28" s="41" t="s">
        <v>85</v>
      </c>
      <c r="B28" s="41"/>
      <c r="C28" s="42"/>
      <c r="D28" s="43"/>
      <c r="E28" s="42"/>
      <c r="F28" s="43"/>
      <c r="G28" s="42"/>
      <c r="H28" s="43"/>
      <c r="I28" s="42"/>
      <c r="J28" s="43"/>
    </row>
    <row r="31" spans="1:13" x14ac:dyDescent="0.2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</row>
    <row r="32" spans="1:13" x14ac:dyDescent="0.2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 св-рус.</vt:lpstr>
      <vt:lpstr>6 св-каз.</vt:lpstr>
      <vt:lpstr>6 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2015-02-11T11:30:35Z</cp:lastPrinted>
  <dcterms:created xsi:type="dcterms:W3CDTF">1996-10-08T23:32:33Z</dcterms:created>
  <dcterms:modified xsi:type="dcterms:W3CDTF">2023-06-27T11:07:38Z</dcterms:modified>
</cp:coreProperties>
</file>