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E6612007-2A4E-48CD-B300-D1227CE3D0DE}" xr6:coauthVersionLast="36" xr6:coauthVersionMax="36" xr10:uidLastSave="{00000000-0000-0000-0000-000000000000}"/>
  <bookViews>
    <workbookView xWindow="32760" yWindow="32760" windowWidth="12795" windowHeight="12300" activeTab="1" xr2:uid="{00000000-000D-0000-FFFF-FFFF00000000}"/>
  </bookViews>
  <sheets>
    <sheet name="6св-рус." sheetId="13" r:id="rId1"/>
    <sheet name="6св-каз." sheetId="14" r:id="rId2"/>
    <sheet name="6св-англ." sheetId="15" r:id="rId3"/>
  </sheets>
  <calcPr calcId="191029"/>
</workbook>
</file>

<file path=xl/calcChain.xml><?xml version="1.0" encoding="utf-8"?>
<calcChain xmlns="http://schemas.openxmlformats.org/spreadsheetml/2006/main">
  <c r="M25" i="15" l="1"/>
  <c r="L25" i="15"/>
  <c r="K25" i="15"/>
  <c r="J25" i="15"/>
  <c r="I25" i="15"/>
  <c r="H25" i="15"/>
  <c r="G25" i="15"/>
  <c r="F25" i="15"/>
  <c r="E25" i="15"/>
  <c r="D25" i="15"/>
  <c r="C24" i="15"/>
  <c r="B24" i="15"/>
  <c r="C23" i="15"/>
  <c r="B23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C8" i="15"/>
  <c r="C25" i="15" s="1"/>
  <c r="B8" i="15"/>
  <c r="B25" i="15" s="1"/>
  <c r="M25" i="14"/>
  <c r="L25" i="14"/>
  <c r="K25" i="14"/>
  <c r="J25" i="14"/>
  <c r="I25" i="14"/>
  <c r="H25" i="14"/>
  <c r="G25" i="14"/>
  <c r="F25" i="14"/>
  <c r="E25" i="14"/>
  <c r="D25" i="14"/>
  <c r="C24" i="14"/>
  <c r="B24" i="14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C25" i="14" s="1"/>
  <c r="B10" i="14"/>
  <c r="B25" i="14" s="1"/>
  <c r="C9" i="14"/>
  <c r="B9" i="14"/>
  <c r="C8" i="14"/>
  <c r="B8" i="14"/>
  <c r="M25" i="13"/>
  <c r="L25" i="13"/>
  <c r="K25" i="13"/>
  <c r="J25" i="13"/>
  <c r="I25" i="13"/>
  <c r="H25" i="13"/>
  <c r="G25" i="13"/>
  <c r="F25" i="13"/>
  <c r="E25" i="13"/>
  <c r="D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C25" i="13" s="1"/>
  <c r="B9" i="13"/>
  <c r="B25" i="13" s="1"/>
  <c r="C8" i="13"/>
  <c r="B8" i="13"/>
</calcChain>
</file>

<file path=xl/sharedStrings.xml><?xml version="1.0" encoding="utf-8"?>
<sst xmlns="http://schemas.openxmlformats.org/spreadsheetml/2006/main" count="133" uniqueCount="103">
  <si>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</si>
  <si>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</si>
  <si>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</si>
  <si>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</si>
  <si>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</si>
  <si>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</si>
  <si>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</si>
  <si>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</si>
  <si>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</si>
  <si>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</si>
  <si>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</si>
  <si>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</si>
  <si>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</si>
  <si>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</si>
  <si>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</si>
  <si>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</si>
  <si>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</si>
  <si>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</si>
  <si>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</si>
  <si>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</si>
  <si>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</si>
  <si>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</si>
  <si>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</si>
  <si>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Барлығы</t>
  </si>
  <si>
    <t>Алушылар саны (адам)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</si>
  <si>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</si>
  <si>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</si>
  <si>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</si>
  <si>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</si>
  <si>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Бала 1 жасқа толғанға дейін оның күтіміне байланысты табысынан айрылған жағдайда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</si>
  <si>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</si>
  <si>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</si>
  <si>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</si>
  <si>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</si>
  <si>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*  получатели, которым в отчетном периоде осуществлены социальные выплаты, учтенные хотя бы 1 раз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</si>
  <si>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</si>
  <si>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</si>
  <si>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</si>
  <si>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</si>
  <si>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</si>
  <si>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</si>
  <si>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</si>
  <si>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</si>
  <si>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</si>
  <si>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</si>
  <si>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</si>
  <si>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</si>
  <si>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</si>
  <si>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</si>
  <si>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</si>
  <si>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Жүктілігіне және босануына, жаңа туған  баланы  (балаларды) асырап алуына  байланысты табысынан айрылған жағдайда</t>
  </si>
  <si>
    <t xml:space="preserve">* есепті  кезеңде әлеуметтік төлем жүргізілген алушылар саны (адам) -  тек 1 рет есепке алынған </t>
  </si>
  <si>
    <t>Annex 2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</si>
  <si>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</si>
  <si>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</si>
  <si>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</si>
  <si>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</si>
  <si>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</si>
  <si>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</si>
  <si>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</si>
  <si>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number of beneficiary (people)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</si>
  <si>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</si>
  <si>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</si>
  <si>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</si>
  <si>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</si>
  <si>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</si>
  <si>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</si>
  <si>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</si>
  <si>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</si>
  <si>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</si>
  <si>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Kyzylorda</t>
  </si>
  <si>
    <t>Kostanay</t>
  </si>
  <si>
    <t>Mangystau</t>
  </si>
  <si>
    <t>Pavlodar</t>
  </si>
  <si>
    <t>North Kazakhstan</t>
  </si>
  <si>
    <t>Almaty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</si>
  <si>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</si>
  <si>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</si>
  <si>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</si>
  <si>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 Қосымша 2</t>
  </si>
  <si>
    <t>amount of benefits   (th.tenge) **</t>
  </si>
  <si>
    <t>amount of benefits (th.tenge)</t>
  </si>
  <si>
    <r>
      <t>Приложение</t>
    </r>
    <r>
      <rPr>
        <b/>
        <sz val="9"/>
        <color indexed="56"/>
        <rFont val="Times New Roman"/>
        <family val="1"/>
        <charset val="204"/>
      </rPr>
      <t xml:space="preserve"> 2</t>
    </r>
  </si>
  <si>
    <t>Облыстар, қалалар</t>
  </si>
  <si>
    <t>Әлеуметтік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</si>
  <si>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</si>
  <si>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</si>
  <si>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</si>
  <si>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Области, города</t>
  </si>
  <si>
    <t>Oblasts, cities</t>
  </si>
  <si>
    <t>Туркестанская</t>
  </si>
  <si>
    <t>г. Шымкент</t>
  </si>
  <si>
    <t>Түркістан облысы</t>
  </si>
  <si>
    <t>Шымкент қаласы</t>
  </si>
  <si>
    <t>Turkestan</t>
  </si>
  <si>
    <t>Shymkent city</t>
  </si>
  <si>
    <t>г. Нур-Султан</t>
  </si>
  <si>
    <t>Нүр-Султан қаласы</t>
  </si>
  <si>
    <t>Nur-Sultan city</t>
  </si>
  <si>
    <t>**  міндетті зейнетақы жарналарын ұстап қалуларды есепке алмағанда</t>
  </si>
  <si>
    <t xml:space="preserve">Сведения о  числе получателей и суммах социальных выплат из АО "Государственный фонд социального страхования" за 9 месяцев 2021 года                                                                                                                             </t>
  </si>
  <si>
    <t xml:space="preserve"> "Мемлекеттік әлеуметтік сақтандыру қоры" АҚ-тан 2021 жылдың  9 айындағы  қорытындысы бойынша әлеуметтік төлемдер  сомалары  мен алушылар  саны туралы мәліметтер</t>
  </si>
  <si>
    <t xml:space="preserve">Information on number of beneficiary and amounts of social benefits from State Social Insurance Fund JSC from January to September  2021 accounting period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</si>
</sst>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_-* #,##0_р_._-;\-* #,##0_р_._-;_-* &quot;-&quot;??_р_._-;_-@_-"/>
    <numFmt numFmtId="170" formatCode="_-* #,##0.0_р_._-;\-* #,##0.0_р_._-;_-* &quot;-&quot;?_р_._-;_-@_-"/>
  </numFmts>
  <fonts count="44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color indexed="5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0"/>
      <color rgb="FF002060"/>
      <name val="Arial Cyr"/>
      <charset val="204"/>
    </font>
    <font>
      <b/>
      <sz val="9"/>
      <color rgb="FF002060"/>
      <name val="Times New Roman"/>
      <family val="1"/>
      <charset val="204"/>
    </font>
    <font>
      <sz val="6"/>
      <color rgb="FF002060"/>
      <name val="Arial Cyr"/>
      <charset val="204"/>
    </font>
    <font>
      <sz val="11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b/>
      <sz val="10"/>
      <color rgb="FF002060"/>
      <name val="Arial Cyr"/>
      <charset val="204"/>
    </font>
    <font>
      <sz val="12"/>
      <color rgb="FF002060"/>
      <name val="Times New Roman"/>
      <family val="1"/>
      <charset val="204"/>
    </font>
    <font>
      <b/>
      <sz val="11"/>
      <color rgb="FF002060"/>
      <name val="Arial Cyr"/>
      <charset val="204"/>
    </font>
    <font>
      <sz val="10"/>
      <color rgb="FF002060"/>
      <name val="Times New Roman"/>
      <family val="1"/>
      <charset val="204"/>
    </font>
    <font>
      <sz val="12"/>
      <color rgb="FF002060"/>
      <name val="Arial"/>
      <family val="2"/>
      <charset val="204"/>
    </font>
    <font>
      <i/>
      <sz val="9"/>
      <color rgb="FF002060"/>
      <name val="Times New Roman"/>
      <family val="1"/>
      <charset val="204"/>
    </font>
    <font>
      <i/>
      <sz val="8"/>
      <color rgb="FF00206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8"/>
      <color rgb="FF002060"/>
      <name val="Arial"/>
      <family val="2"/>
      <charset val="204"/>
    </font>
    <font>
      <sz val="8"/>
      <color rgb="FF002060"/>
      <name val="Arial Cyr"/>
      <charset val="204"/>
    </font>
    <font>
      <b/>
      <sz val="11"/>
      <color rgb="FF002060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7"/>
      <color rgb="FF002060"/>
      <name val="Arial Cyr"/>
      <charset val="204"/>
    </font>
    <font>
      <b/>
      <sz val="12"/>
      <color rgb="FF00206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4D79B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48" applyNumberFormat="0" applyAlignment="0" applyProtection="0"/>
    <xf numFmtId="0" fontId="7" fillId="10" borderId="49" applyNumberFormat="0" applyAlignment="0" applyProtection="0"/>
    <xf numFmtId="0" fontId="8" fillId="10" borderId="48" applyNumberFormat="0" applyAlignment="0" applyProtection="0"/>
    <xf numFmtId="0" fontId="9" fillId="0" borderId="50" applyNumberFormat="0" applyFill="0" applyAlignment="0" applyProtection="0"/>
    <xf numFmtId="0" fontId="10" fillId="0" borderId="51" applyNumberFormat="0" applyFill="0" applyAlignment="0" applyProtection="0"/>
    <xf numFmtId="0" fontId="11" fillId="0" borderId="52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3" applyNumberFormat="0" applyFill="0" applyAlignment="0" applyProtection="0"/>
    <xf numFmtId="0" fontId="13" fillId="11" borderId="54" applyNumberFormat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55" applyNumberFormat="0" applyFont="0" applyAlignment="0" applyProtection="0"/>
    <xf numFmtId="0" fontId="18" fillId="0" borderId="56" applyNumberFormat="0" applyFill="0" applyAlignment="0" applyProtection="0"/>
    <xf numFmtId="0" fontId="19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15" borderId="0" applyNumberFormat="0" applyBorder="0" applyAlignment="0" applyProtection="0"/>
  </cellStyleXfs>
  <cellXfs count="165">
    <xf numFmtId="0" fontId="0" fillId="0" borderId="0" xfId="0"/>
    <xf numFmtId="0" fontId="21" fillId="0" borderId="0" xfId="18" applyFont="1" applyAlignment="1">
      <alignment horizontal="right"/>
    </xf>
    <xf numFmtId="0" fontId="22" fillId="0" borderId="0" xfId="22" applyFont="1"/>
    <xf numFmtId="3" fontId="23" fillId="0" borderId="0" xfId="20" applyNumberFormat="1" applyFont="1"/>
    <xf numFmtId="167" fontId="23" fillId="0" borderId="0" xfId="20" applyNumberFormat="1" applyFont="1"/>
    <xf numFmtId="167" fontId="22" fillId="0" borderId="0" xfId="22" applyNumberFormat="1" applyFont="1"/>
    <xf numFmtId="0" fontId="21" fillId="0" borderId="0" xfId="23" applyNumberFormat="1" applyFont="1" applyAlignment="1">
      <alignment vertical="distributed" wrapText="1"/>
    </xf>
    <xf numFmtId="0" fontId="24" fillId="0" borderId="0" xfId="20" applyFont="1"/>
    <xf numFmtId="3" fontId="25" fillId="0" borderId="0" xfId="20" applyNumberFormat="1" applyFont="1" applyAlignment="1">
      <alignment horizontal="left" vertical="center" wrapText="1"/>
    </xf>
    <xf numFmtId="167" fontId="25" fillId="0" borderId="0" xfId="20" applyNumberFormat="1" applyFont="1" applyAlignment="1">
      <alignment horizontal="left" vertical="center" wrapText="1"/>
    </xf>
    <xf numFmtId="167" fontId="24" fillId="0" borderId="1" xfId="20" applyNumberFormat="1" applyFont="1" applyBorder="1" applyAlignment="1">
      <alignment horizontal="center" vertical="center" wrapText="1"/>
    </xf>
    <xf numFmtId="3" fontId="24" fillId="0" borderId="2" xfId="20" applyNumberFormat="1" applyFont="1" applyBorder="1" applyAlignment="1">
      <alignment horizontal="center" vertical="center" wrapText="1"/>
    </xf>
    <xf numFmtId="3" fontId="24" fillId="0" borderId="3" xfId="20" applyNumberFormat="1" applyFont="1" applyBorder="1" applyAlignment="1">
      <alignment horizontal="center" vertical="center" wrapText="1"/>
    </xf>
    <xf numFmtId="3" fontId="24" fillId="0" borderId="4" xfId="20" applyNumberFormat="1" applyFont="1" applyBorder="1" applyAlignment="1">
      <alignment horizontal="center" vertical="center" wrapText="1"/>
    </xf>
    <xf numFmtId="3" fontId="24" fillId="0" borderId="5" xfId="20" applyNumberFormat="1" applyFont="1" applyBorder="1" applyAlignment="1">
      <alignment horizontal="center" vertical="center" wrapText="1"/>
    </xf>
    <xf numFmtId="3" fontId="22" fillId="0" borderId="0" xfId="22" applyNumberFormat="1" applyFont="1"/>
    <xf numFmtId="0" fontId="26" fillId="0" borderId="6" xfId="20" applyFont="1" applyFill="1" applyBorder="1" applyAlignment="1">
      <alignment horizontal="left" vertical="center" wrapText="1"/>
    </xf>
    <xf numFmtId="168" fontId="26" fillId="2" borderId="7" xfId="30" applyNumberFormat="1" applyFont="1" applyFill="1" applyBorder="1" applyAlignment="1">
      <alignment wrapText="1"/>
    </xf>
    <xf numFmtId="166" fontId="26" fillId="0" borderId="8" xfId="30" applyNumberFormat="1" applyFont="1" applyBorder="1" applyAlignment="1"/>
    <xf numFmtId="166" fontId="26" fillId="0" borderId="9" xfId="30" applyNumberFormat="1" applyFont="1" applyBorder="1" applyAlignment="1"/>
    <xf numFmtId="167" fontId="26" fillId="0" borderId="8" xfId="20" applyNumberFormat="1" applyFont="1" applyFill="1" applyBorder="1" applyAlignment="1">
      <alignment vertical="center" wrapText="1"/>
    </xf>
    <xf numFmtId="0" fontId="26" fillId="0" borderId="10" xfId="20" applyFont="1" applyFill="1" applyBorder="1" applyAlignment="1">
      <alignment horizontal="left" vertical="center" wrapText="1"/>
    </xf>
    <xf numFmtId="168" fontId="26" fillId="2" borderId="11" xfId="30" applyNumberFormat="1" applyFont="1" applyFill="1" applyBorder="1" applyAlignment="1">
      <alignment wrapText="1"/>
    </xf>
    <xf numFmtId="166" fontId="26" fillId="0" borderId="12" xfId="30" applyNumberFormat="1" applyFont="1" applyBorder="1" applyAlignment="1"/>
    <xf numFmtId="167" fontId="26" fillId="0" borderId="13" xfId="20" applyNumberFormat="1" applyFont="1" applyFill="1" applyBorder="1" applyAlignment="1">
      <alignment vertical="center" wrapText="1"/>
    </xf>
    <xf numFmtId="0" fontId="22" fillId="0" borderId="0" xfId="22" applyFont="1" applyAlignment="1">
      <alignment horizontal="center" vertical="center"/>
    </xf>
    <xf numFmtId="3" fontId="27" fillId="0" borderId="0" xfId="20" applyNumberFormat="1" applyFont="1" applyFill="1" applyBorder="1" applyAlignment="1">
      <alignment vertical="center" wrapText="1"/>
    </xf>
    <xf numFmtId="167" fontId="27" fillId="0" borderId="0" xfId="20" applyNumberFormat="1" applyFont="1" applyFill="1" applyBorder="1" applyAlignment="1">
      <alignment vertical="center" wrapText="1"/>
    </xf>
    <xf numFmtId="3" fontId="28" fillId="0" borderId="0" xfId="20" applyNumberFormat="1" applyFont="1"/>
    <xf numFmtId="167" fontId="28" fillId="0" borderId="0" xfId="20" applyNumberFormat="1" applyFont="1"/>
    <xf numFmtId="0" fontId="29" fillId="0" borderId="0" xfId="22" applyFont="1"/>
    <xf numFmtId="0" fontId="28" fillId="0" borderId="0" xfId="22" applyFont="1"/>
    <xf numFmtId="3" fontId="28" fillId="0" borderId="0" xfId="22" applyNumberFormat="1" applyFont="1"/>
    <xf numFmtId="167" fontId="28" fillId="0" borderId="0" xfId="22" applyNumberFormat="1" applyFont="1"/>
    <xf numFmtId="0" fontId="30" fillId="0" borderId="0" xfId="20" applyFont="1"/>
    <xf numFmtId="3" fontId="31" fillId="0" borderId="0" xfId="22" applyNumberFormat="1" applyFont="1"/>
    <xf numFmtId="3" fontId="32" fillId="0" borderId="0" xfId="20" applyNumberFormat="1" applyFont="1"/>
    <xf numFmtId="167" fontId="32" fillId="0" borderId="0" xfId="22" applyNumberFormat="1" applyFont="1" applyAlignment="1"/>
    <xf numFmtId="3" fontId="33" fillId="0" borderId="0" xfId="22" applyNumberFormat="1" applyFont="1"/>
    <xf numFmtId="167" fontId="31" fillId="0" borderId="0" xfId="22" applyNumberFormat="1" applyFont="1" applyAlignment="1">
      <alignment horizontal="center"/>
    </xf>
    <xf numFmtId="3" fontId="34" fillId="0" borderId="0" xfId="22" applyNumberFormat="1" applyFont="1"/>
    <xf numFmtId="3" fontId="26" fillId="0" borderId="0" xfId="22" applyNumberFormat="1" applyFont="1" applyAlignment="1">
      <alignment wrapText="1"/>
    </xf>
    <xf numFmtId="0" fontId="22" fillId="0" borderId="0" xfId="18" applyFont="1"/>
    <xf numFmtId="3" fontId="33" fillId="0" borderId="0" xfId="20" applyNumberFormat="1" applyFont="1" applyAlignment="1">
      <alignment horizontal="center"/>
    </xf>
    <xf numFmtId="0" fontId="24" fillId="0" borderId="0" xfId="20" applyFont="1" applyAlignment="1"/>
    <xf numFmtId="3" fontId="24" fillId="0" borderId="14" xfId="20" applyNumberFormat="1" applyFont="1" applyBorder="1" applyAlignment="1">
      <alignment horizontal="center" vertical="center" wrapText="1"/>
    </xf>
    <xf numFmtId="3" fontId="24" fillId="0" borderId="15" xfId="20" applyNumberFormat="1" applyFont="1" applyBorder="1" applyAlignment="1">
      <alignment horizontal="center" vertical="center" wrapText="1"/>
    </xf>
    <xf numFmtId="0" fontId="26" fillId="0" borderId="16" xfId="18" applyFont="1" applyFill="1" applyBorder="1" applyAlignment="1">
      <alignment horizontal="left" vertical="center" wrapText="1"/>
    </xf>
    <xf numFmtId="0" fontId="26" fillId="0" borderId="17" xfId="18" applyFont="1" applyFill="1" applyBorder="1" applyAlignment="1">
      <alignment horizontal="left" vertical="center" wrapText="1"/>
    </xf>
    <xf numFmtId="0" fontId="26" fillId="0" borderId="18" xfId="18" applyFont="1" applyFill="1" applyBorder="1" applyAlignment="1">
      <alignment horizontal="left" vertical="center" wrapText="1"/>
    </xf>
    <xf numFmtId="0" fontId="35" fillId="0" borderId="0" xfId="0" applyFont="1"/>
    <xf numFmtId="3" fontId="35" fillId="0" borderId="0" xfId="0" applyNumberFormat="1" applyFont="1"/>
    <xf numFmtId="0" fontId="28" fillId="0" borderId="0" xfId="22" applyFont="1" applyAlignment="1"/>
    <xf numFmtId="3" fontId="36" fillId="0" borderId="0" xfId="20" applyNumberFormat="1" applyFont="1" applyFill="1" applyBorder="1" applyAlignment="1">
      <alignment vertical="center" wrapText="1"/>
    </xf>
    <xf numFmtId="167" fontId="36" fillId="0" borderId="0" xfId="20" applyNumberFormat="1" applyFont="1" applyFill="1" applyBorder="1" applyAlignment="1">
      <alignment vertical="center" wrapText="1"/>
    </xf>
    <xf numFmtId="0" fontId="37" fillId="0" borderId="0" xfId="22" applyFont="1"/>
    <xf numFmtId="3" fontId="37" fillId="0" borderId="0" xfId="22" applyNumberFormat="1" applyFont="1"/>
    <xf numFmtId="167" fontId="33" fillId="0" borderId="0" xfId="22" applyNumberFormat="1" applyFont="1"/>
    <xf numFmtId="3" fontId="33" fillId="0" borderId="0" xfId="20" applyNumberFormat="1" applyFont="1"/>
    <xf numFmtId="167" fontId="33" fillId="0" borderId="0" xfId="20" applyNumberFormat="1" applyFont="1"/>
    <xf numFmtId="3" fontId="38" fillId="0" borderId="0" xfId="22" applyNumberFormat="1" applyFont="1"/>
    <xf numFmtId="167" fontId="39" fillId="0" borderId="0" xfId="20" applyNumberFormat="1" applyFont="1"/>
    <xf numFmtId="3" fontId="39" fillId="0" borderId="0" xfId="20" applyNumberFormat="1" applyFont="1"/>
    <xf numFmtId="167" fontId="38" fillId="0" borderId="0" xfId="22" applyNumberFormat="1" applyFont="1"/>
    <xf numFmtId="167" fontId="23" fillId="0" borderId="0" xfId="20" applyNumberFormat="1" applyFont="1" applyAlignment="1">
      <alignment horizontal="left"/>
    </xf>
    <xf numFmtId="0" fontId="22" fillId="0" borderId="0" xfId="0" applyFont="1"/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6" xfId="21" applyFont="1" applyFill="1" applyBorder="1" applyAlignment="1">
      <alignment horizontal="left" vertical="center" wrapText="1"/>
    </xf>
    <xf numFmtId="3" fontId="26" fillId="0" borderId="7" xfId="0" applyNumberFormat="1" applyFont="1" applyBorder="1" applyAlignment="1">
      <alignment horizontal="right" vertical="center"/>
    </xf>
    <xf numFmtId="3" fontId="26" fillId="0" borderId="9" xfId="0" applyNumberFormat="1" applyFont="1" applyBorder="1" applyAlignment="1">
      <alignment horizontal="right" vertical="center"/>
    </xf>
    <xf numFmtId="0" fontId="26" fillId="0" borderId="10" xfId="21" applyFont="1" applyFill="1" applyBorder="1" applyAlignment="1">
      <alignment horizontal="left" vertical="center" wrapText="1"/>
    </xf>
    <xf numFmtId="4" fontId="26" fillId="0" borderId="12" xfId="0" applyNumberFormat="1" applyFont="1" applyBorder="1" applyAlignment="1">
      <alignment horizontal="right" vertical="center"/>
    </xf>
    <xf numFmtId="3" fontId="26" fillId="0" borderId="12" xfId="0" applyNumberFormat="1" applyFont="1" applyBorder="1" applyAlignment="1">
      <alignment horizontal="right" vertical="center"/>
    </xf>
    <xf numFmtId="0" fontId="26" fillId="0" borderId="22" xfId="21" applyFont="1" applyFill="1" applyBorder="1" applyAlignment="1">
      <alignment horizontal="left" vertical="center" wrapText="1"/>
    </xf>
    <xf numFmtId="0" fontId="29" fillId="0" borderId="0" xfId="0" applyFont="1"/>
    <xf numFmtId="0" fontId="38" fillId="0" borderId="0" xfId="22" applyNumberFormat="1" applyFont="1" applyAlignment="1">
      <alignment horizontal="center" vertical="center" wrapText="1"/>
    </xf>
    <xf numFmtId="3" fontId="22" fillId="0" borderId="0" xfId="18" applyNumberFormat="1" applyFont="1"/>
    <xf numFmtId="168" fontId="22" fillId="0" borderId="0" xfId="0" applyNumberFormat="1" applyFont="1"/>
    <xf numFmtId="167" fontId="24" fillId="0" borderId="23" xfId="20" applyNumberFormat="1" applyFont="1" applyBorder="1" applyAlignment="1">
      <alignment horizontal="center" vertical="center" wrapText="1"/>
    </xf>
    <xf numFmtId="3" fontId="24" fillId="0" borderId="24" xfId="20" applyNumberFormat="1" applyFont="1" applyBorder="1" applyAlignment="1">
      <alignment horizontal="center" vertical="center" wrapText="1"/>
    </xf>
    <xf numFmtId="0" fontId="24" fillId="0" borderId="25" xfId="20" applyFont="1" applyBorder="1" applyAlignment="1">
      <alignment horizontal="center" vertical="center" wrapText="1"/>
    </xf>
    <xf numFmtId="0" fontId="26" fillId="0" borderId="12" xfId="20" applyFont="1" applyFill="1" applyBorder="1" applyAlignment="1">
      <alignment horizontal="left" vertical="center" wrapText="1"/>
    </xf>
    <xf numFmtId="168" fontId="26" fillId="2" borderId="12" xfId="30" applyNumberFormat="1" applyFont="1" applyFill="1" applyBorder="1" applyAlignment="1">
      <alignment wrapText="1"/>
    </xf>
    <xf numFmtId="167" fontId="26" fillId="0" borderId="12" xfId="20" applyNumberFormat="1" applyFont="1" applyFill="1" applyBorder="1" applyAlignment="1">
      <alignment vertical="center" wrapText="1"/>
    </xf>
    <xf numFmtId="0" fontId="40" fillId="17" borderId="26" xfId="20" applyFont="1" applyFill="1" applyBorder="1" applyAlignment="1">
      <alignment vertical="center" wrapText="1"/>
    </xf>
    <xf numFmtId="168" fontId="40" fillId="17" borderId="27" xfId="30" applyNumberFormat="1" applyFont="1" applyFill="1" applyBorder="1" applyAlignment="1">
      <alignment horizontal="right" vertical="center"/>
    </xf>
    <xf numFmtId="166" fontId="40" fillId="17" borderId="28" xfId="30" applyNumberFormat="1" applyFont="1" applyFill="1" applyBorder="1" applyAlignment="1">
      <alignment horizontal="right" vertical="center"/>
    </xf>
    <xf numFmtId="166" fontId="40" fillId="17" borderId="27" xfId="30" applyNumberFormat="1" applyFont="1" applyFill="1" applyBorder="1" applyAlignment="1">
      <alignment horizontal="right" vertical="center"/>
    </xf>
    <xf numFmtId="168" fontId="26" fillId="2" borderId="29" xfId="30" applyNumberFormat="1" applyFont="1" applyFill="1" applyBorder="1" applyAlignment="1">
      <alignment wrapText="1"/>
    </xf>
    <xf numFmtId="166" fontId="26" fillId="0" borderId="30" xfId="30" applyNumberFormat="1" applyFont="1" applyBorder="1" applyAlignment="1"/>
    <xf numFmtId="168" fontId="26" fillId="2" borderId="24" xfId="30" applyNumberFormat="1" applyFont="1" applyFill="1" applyBorder="1" applyAlignment="1">
      <alignment wrapText="1"/>
    </xf>
    <xf numFmtId="166" fontId="26" fillId="0" borderId="23" xfId="30" applyNumberFormat="1" applyFont="1" applyBorder="1" applyAlignment="1"/>
    <xf numFmtId="167" fontId="26" fillId="0" borderId="1" xfId="20" applyNumberFormat="1" applyFont="1" applyFill="1" applyBorder="1" applyAlignment="1">
      <alignment vertical="center" wrapText="1"/>
    </xf>
    <xf numFmtId="0" fontId="26" fillId="0" borderId="12" xfId="18" applyFont="1" applyFill="1" applyBorder="1" applyAlignment="1">
      <alignment horizontal="left" vertical="center" wrapText="1"/>
    </xf>
    <xf numFmtId="0" fontId="40" fillId="17" borderId="26" xfId="18" applyFont="1" applyFill="1" applyBorder="1" applyAlignment="1">
      <alignment horizontal="left" wrapText="1"/>
    </xf>
    <xf numFmtId="166" fontId="40" fillId="18" borderId="31" xfId="30" applyNumberFormat="1" applyFont="1" applyFill="1" applyBorder="1" applyAlignment="1">
      <alignment horizontal="right" vertical="center"/>
    </xf>
    <xf numFmtId="166" fontId="40" fillId="17" borderId="31" xfId="30" applyNumberFormat="1" applyFont="1" applyFill="1" applyBorder="1" applyAlignment="1">
      <alignment horizontal="right" vertical="center"/>
    </xf>
    <xf numFmtId="167" fontId="26" fillId="0" borderId="9" xfId="0" applyNumberFormat="1" applyFont="1" applyBorder="1" applyAlignment="1">
      <alignment horizontal="right" vertical="center"/>
    </xf>
    <xf numFmtId="167" fontId="26" fillId="0" borderId="8" xfId="0" applyNumberFormat="1" applyFont="1" applyBorder="1" applyAlignment="1">
      <alignment horizontal="right" vertical="center"/>
    </xf>
    <xf numFmtId="167" fontId="26" fillId="0" borderId="12" xfId="0" applyNumberFormat="1" applyFont="1" applyBorder="1" applyAlignment="1">
      <alignment horizontal="right" vertical="center"/>
    </xf>
    <xf numFmtId="167" fontId="26" fillId="0" borderId="13" xfId="0" applyNumberFormat="1" applyFont="1" applyBorder="1" applyAlignment="1">
      <alignment horizontal="right" vertical="center"/>
    </xf>
    <xf numFmtId="167" fontId="26" fillId="0" borderId="12" xfId="0" applyNumberFormat="1" applyFont="1" applyBorder="1" applyAlignment="1">
      <alignment horizontal="right"/>
    </xf>
    <xf numFmtId="167" fontId="26" fillId="0" borderId="13" xfId="0" applyNumberFormat="1" applyFont="1" applyBorder="1" applyAlignment="1">
      <alignment horizontal="right"/>
    </xf>
    <xf numFmtId="3" fontId="26" fillId="0" borderId="29" xfId="0" applyNumberFormat="1" applyFont="1" applyBorder="1" applyAlignment="1">
      <alignment horizontal="right" vertical="center"/>
    </xf>
    <xf numFmtId="167" fontId="26" fillId="0" borderId="32" xfId="0" applyNumberFormat="1" applyFont="1" applyBorder="1" applyAlignment="1">
      <alignment horizontal="right" vertical="center"/>
    </xf>
    <xf numFmtId="3" fontId="26" fillId="0" borderId="23" xfId="0" applyNumberFormat="1" applyFont="1" applyBorder="1" applyAlignment="1">
      <alignment horizontal="right" vertical="center"/>
    </xf>
    <xf numFmtId="167" fontId="26" fillId="0" borderId="23" xfId="0" applyNumberFormat="1" applyFont="1" applyBorder="1" applyAlignment="1">
      <alignment horizontal="right" vertical="center"/>
    </xf>
    <xf numFmtId="167" fontId="26" fillId="0" borderId="1" xfId="0" applyNumberFormat="1" applyFont="1" applyBorder="1" applyAlignment="1">
      <alignment horizontal="right" vertical="center"/>
    </xf>
    <xf numFmtId="0" fontId="26" fillId="0" borderId="12" xfId="21" applyFont="1" applyFill="1" applyBorder="1" applyAlignment="1">
      <alignment horizontal="left" vertical="center" wrapText="1"/>
    </xf>
    <xf numFmtId="0" fontId="40" fillId="19" borderId="33" xfId="21" applyFont="1" applyFill="1" applyBorder="1" applyAlignment="1">
      <alignment horizontal="left" vertical="center" wrapText="1"/>
    </xf>
    <xf numFmtId="168" fontId="40" fillId="19" borderId="27" xfId="31" applyNumberFormat="1" applyFont="1" applyFill="1" applyBorder="1" applyAlignment="1">
      <alignment horizontal="right" wrapText="1"/>
    </xf>
    <xf numFmtId="170" fontId="40" fillId="19" borderId="31" xfId="0" applyNumberFormat="1" applyFont="1" applyFill="1" applyBorder="1" applyAlignment="1">
      <alignment horizontal="right" wrapText="1"/>
    </xf>
    <xf numFmtId="168" fontId="40" fillId="19" borderId="31" xfId="31" applyNumberFormat="1" applyFont="1" applyFill="1" applyBorder="1" applyAlignment="1">
      <alignment horizontal="right" wrapText="1"/>
    </xf>
    <xf numFmtId="166" fontId="40" fillId="19" borderId="31" xfId="31" applyNumberFormat="1" applyFont="1" applyFill="1" applyBorder="1" applyAlignment="1">
      <alignment horizontal="right" wrapText="1"/>
    </xf>
    <xf numFmtId="167" fontId="40" fillId="19" borderId="31" xfId="31" applyNumberFormat="1" applyFont="1" applyFill="1" applyBorder="1" applyAlignment="1">
      <alignment horizontal="right" wrapText="1"/>
    </xf>
    <xf numFmtId="169" fontId="40" fillId="19" borderId="31" xfId="31" applyNumberFormat="1" applyFont="1" applyFill="1" applyBorder="1" applyAlignment="1">
      <alignment horizontal="right" wrapText="1"/>
    </xf>
    <xf numFmtId="167" fontId="40" fillId="19" borderId="28" xfId="31" applyNumberFormat="1" applyFont="1" applyFill="1" applyBorder="1" applyAlignment="1">
      <alignment horizontal="right" wrapText="1"/>
    </xf>
    <xf numFmtId="167" fontId="33" fillId="0" borderId="0" xfId="22" applyNumberFormat="1" applyFont="1" applyAlignment="1">
      <alignment horizontal="center"/>
    </xf>
    <xf numFmtId="0" fontId="24" fillId="0" borderId="35" xfId="20" applyFont="1" applyBorder="1" applyAlignment="1">
      <alignment horizontal="center" vertical="center" wrapText="1"/>
    </xf>
    <xf numFmtId="0" fontId="24" fillId="0" borderId="36" xfId="20" applyFont="1" applyBorder="1" applyAlignment="1">
      <alignment horizontal="center" vertical="center" wrapText="1"/>
    </xf>
    <xf numFmtId="3" fontId="31" fillId="0" borderId="0" xfId="20" applyNumberFormat="1" applyFont="1" applyAlignment="1">
      <alignment horizontal="center"/>
    </xf>
    <xf numFmtId="0" fontId="27" fillId="0" borderId="0" xfId="22" applyFont="1" applyFill="1" applyBorder="1" applyAlignment="1">
      <alignment horizontal="left" vertical="center" wrapText="1"/>
    </xf>
    <xf numFmtId="0" fontId="33" fillId="0" borderId="0" xfId="22" applyFont="1" applyAlignment="1"/>
    <xf numFmtId="167" fontId="33" fillId="0" borderId="0" xfId="20" applyNumberFormat="1" applyFont="1" applyAlignment="1">
      <alignment horizontal="center"/>
    </xf>
    <xf numFmtId="167" fontId="24" fillId="0" borderId="9" xfId="20" applyNumberFormat="1" applyFont="1" applyBorder="1" applyAlignment="1">
      <alignment horizontal="center" vertical="center" wrapText="1"/>
    </xf>
    <xf numFmtId="167" fontId="24" fillId="0" borderId="23" xfId="20" applyNumberFormat="1" applyFont="1" applyBorder="1" applyAlignment="1">
      <alignment horizontal="center" vertical="center" wrapText="1"/>
    </xf>
    <xf numFmtId="0" fontId="28" fillId="16" borderId="0" xfId="22" applyFont="1" applyFill="1" applyBorder="1" applyAlignment="1">
      <alignment horizontal="left" vertical="center" wrapText="1"/>
    </xf>
    <xf numFmtId="0" fontId="28" fillId="16" borderId="0" xfId="22" applyFont="1" applyFill="1" applyAlignment="1"/>
    <xf numFmtId="0" fontId="24" fillId="0" borderId="37" xfId="20" applyFont="1" applyBorder="1" applyAlignment="1">
      <alignment horizontal="center" vertical="center" wrapText="1"/>
    </xf>
    <xf numFmtId="0" fontId="41" fillId="0" borderId="0" xfId="23" applyNumberFormat="1" applyFont="1" applyAlignment="1">
      <alignment horizontal="right" vertical="distributed" wrapText="1"/>
    </xf>
    <xf numFmtId="0" fontId="42" fillId="0" borderId="0" xfId="24" applyFont="1" applyAlignment="1">
      <alignment horizontal="right" vertical="justify" wrapText="1"/>
    </xf>
    <xf numFmtId="0" fontId="43" fillId="0" borderId="38" xfId="20" applyFont="1" applyBorder="1" applyAlignment="1">
      <alignment horizontal="center" vertical="center" wrapText="1"/>
    </xf>
    <xf numFmtId="0" fontId="24" fillId="0" borderId="39" xfId="20" applyFont="1" applyBorder="1" applyAlignment="1">
      <alignment horizontal="center" vertical="center" wrapText="1"/>
    </xf>
    <xf numFmtId="0" fontId="24" fillId="0" borderId="10" xfId="20" applyFont="1" applyBorder="1" applyAlignment="1">
      <alignment horizontal="center" vertical="center" wrapText="1"/>
    </xf>
    <xf numFmtId="0" fontId="24" fillId="0" borderId="22" xfId="20" applyFont="1" applyBorder="1" applyAlignment="1">
      <alignment horizontal="center" vertical="center" wrapText="1"/>
    </xf>
    <xf numFmtId="0" fontId="24" fillId="0" borderId="3" xfId="20" applyFont="1" applyBorder="1" applyAlignment="1">
      <alignment horizontal="center" vertical="center" wrapText="1"/>
    </xf>
    <xf numFmtId="0" fontId="24" fillId="0" borderId="4" xfId="20" applyFont="1" applyBorder="1" applyAlignment="1">
      <alignment horizontal="center" vertical="center" wrapText="1"/>
    </xf>
    <xf numFmtId="3" fontId="24" fillId="0" borderId="7" xfId="20" applyNumberFormat="1" applyFont="1" applyBorder="1" applyAlignment="1">
      <alignment horizontal="center" vertical="center" wrapText="1"/>
    </xf>
    <xf numFmtId="3" fontId="24" fillId="0" borderId="24" xfId="20" applyNumberFormat="1" applyFont="1" applyBorder="1" applyAlignment="1">
      <alignment horizontal="center" vertical="center" wrapText="1"/>
    </xf>
    <xf numFmtId="0" fontId="24" fillId="0" borderId="15" xfId="20" applyFont="1" applyBorder="1" applyAlignment="1">
      <alignment horizontal="center" vertical="center" wrapText="1"/>
    </xf>
    <xf numFmtId="0" fontId="24" fillId="0" borderId="34" xfId="20" applyFont="1" applyBorder="1" applyAlignment="1">
      <alignment horizontal="center" vertical="center" wrapText="1"/>
    </xf>
    <xf numFmtId="0" fontId="24" fillId="0" borderId="25" xfId="20" applyFont="1" applyBorder="1" applyAlignment="1">
      <alignment horizontal="center" vertical="center" wrapText="1"/>
    </xf>
    <xf numFmtId="0" fontId="24" fillId="0" borderId="40" xfId="20" applyFont="1" applyBorder="1" applyAlignment="1">
      <alignment horizontal="center" vertical="center" wrapText="1"/>
    </xf>
    <xf numFmtId="0" fontId="24" fillId="0" borderId="41" xfId="20" applyFont="1" applyBorder="1" applyAlignment="1">
      <alignment horizontal="center" vertical="center" wrapText="1"/>
    </xf>
    <xf numFmtId="167" fontId="31" fillId="0" borderId="0" xfId="21" applyNumberFormat="1" applyFont="1" applyAlignment="1">
      <alignment horizontal="center"/>
    </xf>
    <xf numFmtId="0" fontId="24" fillId="0" borderId="8" xfId="20" applyFont="1" applyBorder="1" applyAlignment="1">
      <alignment horizontal="center" vertical="center" wrapText="1"/>
    </xf>
    <xf numFmtId="0" fontId="24" fillId="0" borderId="1" xfId="20" applyFont="1" applyBorder="1" applyAlignment="1">
      <alignment horizontal="center" vertical="center" wrapText="1"/>
    </xf>
    <xf numFmtId="0" fontId="41" fillId="0" borderId="0" xfId="0" applyFont="1" applyAlignment="1">
      <alignment horizontal="right" wrapText="1"/>
    </xf>
    <xf numFmtId="0" fontId="40" fillId="0" borderId="38" xfId="20" applyFont="1" applyBorder="1" applyAlignment="1">
      <alignment horizontal="center" vertical="center" wrapText="1"/>
    </xf>
    <xf numFmtId="0" fontId="24" fillId="0" borderId="2" xfId="20" applyFont="1" applyBorder="1" applyAlignment="1">
      <alignment horizontal="center" vertical="center" wrapText="1"/>
    </xf>
    <xf numFmtId="0" fontId="24" fillId="0" borderId="42" xfId="20" applyFont="1" applyBorder="1" applyAlignment="1">
      <alignment horizontal="center" vertical="center" wrapText="1"/>
    </xf>
    <xf numFmtId="0" fontId="24" fillId="0" borderId="43" xfId="20" applyFont="1" applyBorder="1" applyAlignment="1">
      <alignment horizontal="center" vertical="center" wrapText="1"/>
    </xf>
    <xf numFmtId="0" fontId="24" fillId="0" borderId="44" xfId="20" applyFont="1" applyBorder="1" applyAlignment="1">
      <alignment horizontal="center" vertical="center" wrapText="1"/>
    </xf>
    <xf numFmtId="0" fontId="40" fillId="0" borderId="0" xfId="21" applyFont="1" applyFill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40" fillId="0" borderId="39" xfId="0" applyFont="1" applyBorder="1" applyAlignment="1">
      <alignment horizontal="center"/>
    </xf>
    <xf numFmtId="0" fontId="40" fillId="0" borderId="46" xfId="0" applyFont="1" applyBorder="1" applyAlignment="1">
      <alignment horizontal="center"/>
    </xf>
    <xf numFmtId="0" fontId="40" fillId="0" borderId="47" xfId="0" applyFont="1" applyBorder="1" applyAlignment="1">
      <alignment horizontal="center"/>
    </xf>
    <xf numFmtId="0" fontId="40" fillId="0" borderId="11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_новая форма 4-1" xfId="20" xr:uid="{00000000-0005-0000-0000-000014000000}"/>
    <cellStyle name="Обычный_новая форма 4-1 2" xfId="21" xr:uid="{00000000-0005-0000-0000-000015000000}"/>
    <cellStyle name="Обычный_форма 4 июнь 2009 2" xfId="22" xr:uid="{00000000-0005-0000-0000-000016000000}"/>
    <cellStyle name="Обычный_форма отчета № 7" xfId="23" xr:uid="{00000000-0005-0000-0000-000017000000}"/>
    <cellStyle name="Обычный_формы №1,2,5" xfId="24" xr:uid="{00000000-0005-0000-0000-000018000000}"/>
    <cellStyle name="Плохой" xfId="25" builtinId="27" customBuiltin="1"/>
    <cellStyle name="Пояснение" xfId="26" builtinId="53" customBuiltin="1"/>
    <cellStyle name="Примечание 2" xfId="27" xr:uid="{00000000-0005-0000-0000-00001B000000}"/>
    <cellStyle name="Связанная ячейка" xfId="28" builtinId="24" customBuiltin="1"/>
    <cellStyle name="Текст предупреждения" xfId="29" builtinId="11" customBuiltin="1"/>
    <cellStyle name="Финансовый 2" xfId="30" xr:uid="{00000000-0005-0000-0000-00001E000000}"/>
    <cellStyle name="Финансовый 4" xfId="31" xr:uid="{00000000-0005-0000-0000-00001F000000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O37"/>
  <sheetViews>
    <sheetView zoomScaleNormal="100" workbookViewId="0">
      <selection activeCell="B34" sqref="B34:D34"/>
    </sheetView>
  </sheetViews>
  <sheetFormatPr defaultRowHeight="12.75" x14ac:dyDescent="0.2"/>
  <cols>
    <col min="1" max="1" width="25.7109375" style="2" customWidth="1"/>
    <col min="2" max="2" width="12.7109375" style="15" customWidth="1"/>
    <col min="3" max="3" width="15.7109375" style="5" customWidth="1"/>
    <col min="4" max="4" width="12.7109375" style="15" customWidth="1"/>
    <col min="5" max="5" width="14.5703125" style="5" customWidth="1"/>
    <col min="6" max="6" width="12.7109375" style="15" customWidth="1"/>
    <col min="7" max="7" width="14.85546875" style="5" customWidth="1"/>
    <col min="8" max="8" width="12.7109375" style="15" customWidth="1"/>
    <col min="9" max="9" width="14.42578125" style="5" customWidth="1"/>
    <col min="10" max="10" width="12.7109375" style="15" customWidth="1"/>
    <col min="11" max="11" width="14.140625" style="5" customWidth="1"/>
    <col min="12" max="12" width="12.7109375" style="15" customWidth="1"/>
    <col min="13" max="13" width="15.28515625" style="5" customWidth="1"/>
    <col min="14" max="14" width="8.140625" style="2" customWidth="1"/>
    <col min="15" max="16384" width="9.140625" style="2"/>
  </cols>
  <sheetData>
    <row r="1" spans="1:15" ht="15.75" customHeight="1" x14ac:dyDescent="0.2">
      <c r="B1" s="3"/>
      <c r="C1" s="4"/>
      <c r="D1" s="3"/>
      <c r="E1" s="4"/>
      <c r="F1" s="3"/>
      <c r="G1" s="4"/>
      <c r="H1" s="3"/>
      <c r="I1" s="5" t="s">
        <v>33</v>
      </c>
      <c r="J1" s="131" t="s">
        <v>82</v>
      </c>
      <c r="K1" s="131"/>
      <c r="L1" s="131"/>
      <c r="M1" s="131"/>
      <c r="N1" s="6"/>
    </row>
    <row r="2" spans="1:15" ht="14.25" customHeight="1" x14ac:dyDescent="0.2">
      <c r="A2" s="7"/>
      <c r="B2" s="8"/>
      <c r="C2" s="9"/>
      <c r="D2" s="8"/>
      <c r="E2" s="9"/>
      <c r="F2" s="8"/>
      <c r="G2" s="9"/>
      <c r="H2" s="3"/>
      <c r="I2" s="132"/>
      <c r="J2" s="132"/>
      <c r="K2" s="132"/>
      <c r="L2" s="132"/>
      <c r="M2" s="132"/>
    </row>
    <row r="3" spans="1:15" ht="24" customHeight="1" thickBot="1" x14ac:dyDescent="0.25">
      <c r="A3" s="133" t="s">
        <v>100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5" ht="22.5" customHeight="1" thickBot="1" x14ac:dyDescent="0.25">
      <c r="A4" s="134" t="s">
        <v>88</v>
      </c>
      <c r="B4" s="137" t="s">
        <v>0</v>
      </c>
      <c r="C4" s="138"/>
      <c r="D4" s="141" t="s">
        <v>1</v>
      </c>
      <c r="E4" s="142"/>
      <c r="F4" s="142"/>
      <c r="G4" s="142"/>
      <c r="H4" s="142"/>
      <c r="I4" s="142"/>
      <c r="J4" s="142"/>
      <c r="K4" s="142"/>
      <c r="L4" s="142"/>
      <c r="M4" s="143"/>
    </row>
    <row r="5" spans="1:15" ht="57" customHeight="1" x14ac:dyDescent="0.2">
      <c r="A5" s="135"/>
      <c r="B5" s="139" t="s">
        <v>2</v>
      </c>
      <c r="C5" s="126" t="s">
        <v>28</v>
      </c>
      <c r="D5" s="120" t="s">
        <v>3</v>
      </c>
      <c r="E5" s="121"/>
      <c r="F5" s="120" t="s">
        <v>4</v>
      </c>
      <c r="G5" s="121"/>
      <c r="H5" s="120" t="s">
        <v>5</v>
      </c>
      <c r="I5" s="121"/>
      <c r="J5" s="120" t="s">
        <v>26</v>
      </c>
      <c r="K5" s="121"/>
      <c r="L5" s="120" t="s">
        <v>27</v>
      </c>
      <c r="M5" s="130"/>
    </row>
    <row r="6" spans="1:15" ht="42.75" customHeight="1" thickBot="1" x14ac:dyDescent="0.25">
      <c r="A6" s="136"/>
      <c r="B6" s="140"/>
      <c r="C6" s="127"/>
      <c r="D6" s="81" t="s">
        <v>2</v>
      </c>
      <c r="E6" s="80" t="s">
        <v>6</v>
      </c>
      <c r="F6" s="81" t="s">
        <v>2</v>
      </c>
      <c r="G6" s="80" t="s">
        <v>6</v>
      </c>
      <c r="H6" s="81" t="s">
        <v>2</v>
      </c>
      <c r="I6" s="80" t="s">
        <v>6</v>
      </c>
      <c r="J6" s="81" t="s">
        <v>2</v>
      </c>
      <c r="K6" s="80" t="s">
        <v>6</v>
      </c>
      <c r="L6" s="81" t="s">
        <v>2</v>
      </c>
      <c r="M6" s="10" t="s">
        <v>6</v>
      </c>
    </row>
    <row r="7" spans="1:15" s="15" customFormat="1" ht="15.75" customHeight="1" thickBot="1" x14ac:dyDescent="0.25">
      <c r="A7" s="11">
        <v>1</v>
      </c>
      <c r="B7" s="12">
        <v>3</v>
      </c>
      <c r="C7" s="13">
        <v>4</v>
      </c>
      <c r="D7" s="12">
        <v>5</v>
      </c>
      <c r="E7" s="14">
        <v>6</v>
      </c>
      <c r="F7" s="12">
        <v>7</v>
      </c>
      <c r="G7" s="14">
        <v>8</v>
      </c>
      <c r="H7" s="12">
        <v>9</v>
      </c>
      <c r="I7" s="14">
        <v>10</v>
      </c>
      <c r="J7" s="12">
        <v>11</v>
      </c>
      <c r="K7" s="14">
        <v>12</v>
      </c>
      <c r="L7" s="12">
        <v>13</v>
      </c>
      <c r="M7" s="13">
        <v>14</v>
      </c>
    </row>
    <row r="8" spans="1:15" ht="15" customHeight="1" x14ac:dyDescent="0.25">
      <c r="A8" s="16" t="s">
        <v>7</v>
      </c>
      <c r="B8" s="17">
        <f>D8+F8+H8+J8+L8</f>
        <v>30725</v>
      </c>
      <c r="C8" s="18">
        <f t="shared" ref="C8:C23" si="0">E8+G8+I8+K8+M8</f>
        <v>7112278.3103900002</v>
      </c>
      <c r="D8" s="17">
        <v>3996</v>
      </c>
      <c r="E8" s="19">
        <v>751328.34100000001</v>
      </c>
      <c r="F8" s="17">
        <v>2814</v>
      </c>
      <c r="G8" s="19">
        <v>505182.02</v>
      </c>
      <c r="H8" s="17">
        <v>2056</v>
      </c>
      <c r="I8" s="19">
        <v>220219.90938999999</v>
      </c>
      <c r="J8" s="17">
        <v>5135</v>
      </c>
      <c r="K8" s="19">
        <v>2445289.9380000001</v>
      </c>
      <c r="L8" s="17">
        <v>16724</v>
      </c>
      <c r="M8" s="20">
        <v>3190258.102</v>
      </c>
    </row>
    <row r="9" spans="1:15" ht="15" customHeight="1" x14ac:dyDescent="0.25">
      <c r="A9" s="21" t="s">
        <v>8</v>
      </c>
      <c r="B9" s="17">
        <f t="shared" ref="B9:B23" si="1">D9+F9+H9+J9+L9</f>
        <v>50627</v>
      </c>
      <c r="C9" s="18">
        <f t="shared" si="0"/>
        <v>12381102.797</v>
      </c>
      <c r="D9" s="22">
        <v>4249</v>
      </c>
      <c r="E9" s="23">
        <v>832757.66099999996</v>
      </c>
      <c r="F9" s="22">
        <v>3443</v>
      </c>
      <c r="G9" s="23">
        <v>807316.88199999998</v>
      </c>
      <c r="H9" s="22">
        <v>4608</v>
      </c>
      <c r="I9" s="23">
        <v>725871.01599999995</v>
      </c>
      <c r="J9" s="22">
        <v>9434</v>
      </c>
      <c r="K9" s="23">
        <v>4452399.9869999997</v>
      </c>
      <c r="L9" s="22">
        <v>28893</v>
      </c>
      <c r="M9" s="24">
        <v>5562757.2510000002</v>
      </c>
    </row>
    <row r="10" spans="1:15" ht="15" customHeight="1" x14ac:dyDescent="0.25">
      <c r="A10" s="21" t="s">
        <v>9</v>
      </c>
      <c r="B10" s="17">
        <f t="shared" si="1"/>
        <v>107942</v>
      </c>
      <c r="C10" s="18">
        <f t="shared" si="0"/>
        <v>24763281.30082</v>
      </c>
      <c r="D10" s="22">
        <v>5852</v>
      </c>
      <c r="E10" s="23">
        <v>1041474.8374900001</v>
      </c>
      <c r="F10" s="22">
        <v>5046</v>
      </c>
      <c r="G10" s="23">
        <v>979537.353</v>
      </c>
      <c r="H10" s="22">
        <v>8651</v>
      </c>
      <c r="I10" s="23">
        <v>767767.00033000007</v>
      </c>
      <c r="J10" s="22">
        <v>18690</v>
      </c>
      <c r="K10" s="23">
        <v>8841329.023</v>
      </c>
      <c r="L10" s="22">
        <v>69703</v>
      </c>
      <c r="M10" s="24">
        <v>13133173.086999999</v>
      </c>
    </row>
    <row r="11" spans="1:15" ht="15" customHeight="1" x14ac:dyDescent="0.25">
      <c r="A11" s="21" t="s">
        <v>10</v>
      </c>
      <c r="B11" s="17">
        <f t="shared" si="1"/>
        <v>47678</v>
      </c>
      <c r="C11" s="18">
        <f t="shared" si="0"/>
        <v>13069396.66</v>
      </c>
      <c r="D11" s="22">
        <v>3743</v>
      </c>
      <c r="E11" s="23">
        <v>1046147.598</v>
      </c>
      <c r="F11" s="22">
        <v>2884</v>
      </c>
      <c r="G11" s="23">
        <v>933971.52599999995</v>
      </c>
      <c r="H11" s="22">
        <v>10687</v>
      </c>
      <c r="I11" s="23">
        <v>1991172.558</v>
      </c>
      <c r="J11" s="22">
        <v>7793</v>
      </c>
      <c r="K11" s="23">
        <v>4068105.2549999999</v>
      </c>
      <c r="L11" s="22">
        <v>22571</v>
      </c>
      <c r="M11" s="24">
        <v>5029999.7230000002</v>
      </c>
    </row>
    <row r="12" spans="1:15" ht="15" customHeight="1" x14ac:dyDescent="0.25">
      <c r="A12" s="21" t="s">
        <v>11</v>
      </c>
      <c r="B12" s="17">
        <f t="shared" si="1"/>
        <v>58430</v>
      </c>
      <c r="C12" s="18">
        <f t="shared" si="0"/>
        <v>17848351.663199998</v>
      </c>
      <c r="D12" s="22">
        <v>5884</v>
      </c>
      <c r="E12" s="23">
        <v>1084411.314</v>
      </c>
      <c r="F12" s="22">
        <v>4805</v>
      </c>
      <c r="G12" s="23">
        <v>903544.94200000004</v>
      </c>
      <c r="H12" s="22">
        <v>5367</v>
      </c>
      <c r="I12" s="23">
        <v>824560.08120000002</v>
      </c>
      <c r="J12" s="22">
        <v>11640</v>
      </c>
      <c r="K12" s="23">
        <v>8805937.7829999998</v>
      </c>
      <c r="L12" s="22">
        <v>30734</v>
      </c>
      <c r="M12" s="24">
        <v>6229897.5429999996</v>
      </c>
      <c r="O12" s="2" t="s">
        <v>31</v>
      </c>
    </row>
    <row r="13" spans="1:15" ht="15" customHeight="1" x14ac:dyDescent="0.25">
      <c r="A13" s="21" t="s">
        <v>12</v>
      </c>
      <c r="B13" s="17">
        <f t="shared" si="1"/>
        <v>59458</v>
      </c>
      <c r="C13" s="18">
        <f t="shared" si="0"/>
        <v>14247709.18668</v>
      </c>
      <c r="D13" s="22">
        <v>4856</v>
      </c>
      <c r="E13" s="23">
        <v>802161.51668</v>
      </c>
      <c r="F13" s="22">
        <v>2449</v>
      </c>
      <c r="G13" s="23">
        <v>557958.56900000002</v>
      </c>
      <c r="H13" s="22">
        <v>3615</v>
      </c>
      <c r="I13" s="23">
        <v>430130.57400000002</v>
      </c>
      <c r="J13" s="22">
        <v>10587</v>
      </c>
      <c r="K13" s="23">
        <v>5304211.04</v>
      </c>
      <c r="L13" s="22">
        <v>37951</v>
      </c>
      <c r="M13" s="24">
        <v>7153247.4869999997</v>
      </c>
    </row>
    <row r="14" spans="1:15" ht="15" customHeight="1" x14ac:dyDescent="0.25">
      <c r="A14" s="21" t="s">
        <v>13</v>
      </c>
      <c r="B14" s="17">
        <f t="shared" si="1"/>
        <v>37875</v>
      </c>
      <c r="C14" s="18">
        <f t="shared" si="0"/>
        <v>8958154.7510000002</v>
      </c>
      <c r="D14" s="22">
        <v>2980</v>
      </c>
      <c r="E14" s="23">
        <v>607186.09699999995</v>
      </c>
      <c r="F14" s="22">
        <v>2096</v>
      </c>
      <c r="G14" s="23">
        <v>434934.56699999998</v>
      </c>
      <c r="H14" s="22">
        <v>7998</v>
      </c>
      <c r="I14" s="23">
        <v>1413267.868</v>
      </c>
      <c r="J14" s="22">
        <v>6090</v>
      </c>
      <c r="K14" s="23">
        <v>2873188.1359999999</v>
      </c>
      <c r="L14" s="22">
        <v>18711</v>
      </c>
      <c r="M14" s="24">
        <v>3629578.0830000001</v>
      </c>
    </row>
    <row r="15" spans="1:15" ht="15" customHeight="1" x14ac:dyDescent="0.25">
      <c r="A15" s="21" t="s">
        <v>14</v>
      </c>
      <c r="B15" s="17">
        <f t="shared" si="1"/>
        <v>66267</v>
      </c>
      <c r="C15" s="18">
        <f t="shared" si="0"/>
        <v>17270838.280719999</v>
      </c>
      <c r="D15" s="22">
        <v>14769</v>
      </c>
      <c r="E15" s="23">
        <v>3929447.2456</v>
      </c>
      <c r="F15" s="22">
        <v>5369</v>
      </c>
      <c r="G15" s="23">
        <v>1279993.648</v>
      </c>
      <c r="H15" s="22">
        <v>4529</v>
      </c>
      <c r="I15" s="23">
        <v>572422.85912000004</v>
      </c>
      <c r="J15" s="22">
        <v>10420</v>
      </c>
      <c r="K15" s="23">
        <v>5391838.6749999998</v>
      </c>
      <c r="L15" s="22">
        <v>31180</v>
      </c>
      <c r="M15" s="24">
        <v>6097135.8530000001</v>
      </c>
      <c r="N15" s="2" t="s">
        <v>31</v>
      </c>
    </row>
    <row r="16" spans="1:15" ht="15" customHeight="1" x14ac:dyDescent="0.25">
      <c r="A16" s="21" t="s">
        <v>15</v>
      </c>
      <c r="B16" s="17">
        <f t="shared" si="1"/>
        <v>50449</v>
      </c>
      <c r="C16" s="18">
        <f t="shared" si="0"/>
        <v>10504533.632100001</v>
      </c>
      <c r="D16" s="22">
        <v>3302</v>
      </c>
      <c r="E16" s="23">
        <v>509746.717</v>
      </c>
      <c r="F16" s="22">
        <v>2614</v>
      </c>
      <c r="G16" s="23">
        <v>535361.71799999999</v>
      </c>
      <c r="H16" s="22">
        <v>5354</v>
      </c>
      <c r="I16" s="23">
        <v>411340.12210000004</v>
      </c>
      <c r="J16" s="22">
        <v>9771</v>
      </c>
      <c r="K16" s="23">
        <v>3827961.4959999998</v>
      </c>
      <c r="L16" s="22">
        <v>29408</v>
      </c>
      <c r="M16" s="24">
        <v>5220123.5789999999</v>
      </c>
    </row>
    <row r="17" spans="1:13" ht="15" customHeight="1" x14ac:dyDescent="0.25">
      <c r="A17" s="21" t="s">
        <v>16</v>
      </c>
      <c r="B17" s="17">
        <f t="shared" si="1"/>
        <v>31383</v>
      </c>
      <c r="C17" s="18">
        <f t="shared" si="0"/>
        <v>7347439.4592100009</v>
      </c>
      <c r="D17" s="22">
        <v>3951</v>
      </c>
      <c r="E17" s="23">
        <v>698851.63399999996</v>
      </c>
      <c r="F17" s="22">
        <v>3018</v>
      </c>
      <c r="G17" s="23">
        <v>505132.31400000001</v>
      </c>
      <c r="H17" s="22">
        <v>4112</v>
      </c>
      <c r="I17" s="23">
        <v>381884.85720999999</v>
      </c>
      <c r="J17" s="22">
        <v>5193</v>
      </c>
      <c r="K17" s="23">
        <v>2725854.5929999999</v>
      </c>
      <c r="L17" s="22">
        <v>15109</v>
      </c>
      <c r="M17" s="24">
        <v>3035716.0610000002</v>
      </c>
    </row>
    <row r="18" spans="1:13" ht="15" customHeight="1" x14ac:dyDescent="0.25">
      <c r="A18" s="21" t="s">
        <v>17</v>
      </c>
      <c r="B18" s="17">
        <f t="shared" si="1"/>
        <v>51208</v>
      </c>
      <c r="C18" s="18">
        <f t="shared" si="0"/>
        <v>15647828.577</v>
      </c>
      <c r="D18" s="22">
        <v>4906</v>
      </c>
      <c r="E18" s="23">
        <v>1541812.7560000001</v>
      </c>
      <c r="F18" s="22">
        <v>2811</v>
      </c>
      <c r="G18" s="23">
        <v>1184008.8259999999</v>
      </c>
      <c r="H18" s="22">
        <v>5720</v>
      </c>
      <c r="I18" s="23">
        <v>849642.69700000004</v>
      </c>
      <c r="J18" s="22">
        <v>9897</v>
      </c>
      <c r="K18" s="23">
        <v>5989784.0530000003</v>
      </c>
      <c r="L18" s="22">
        <v>27874</v>
      </c>
      <c r="M18" s="24">
        <v>6082580.2450000001</v>
      </c>
    </row>
    <row r="19" spans="1:13" ht="15" customHeight="1" x14ac:dyDescent="0.25">
      <c r="A19" s="21" t="s">
        <v>18</v>
      </c>
      <c r="B19" s="17">
        <f t="shared" si="1"/>
        <v>30709</v>
      </c>
      <c r="C19" s="18">
        <f t="shared" si="0"/>
        <v>7552232.8659600001</v>
      </c>
      <c r="D19" s="22">
        <v>3626</v>
      </c>
      <c r="E19" s="23">
        <v>808870.57296000002</v>
      </c>
      <c r="F19" s="22">
        <v>2610</v>
      </c>
      <c r="G19" s="23">
        <v>585611.402</v>
      </c>
      <c r="H19" s="22">
        <v>3631</v>
      </c>
      <c r="I19" s="23">
        <v>439043.97</v>
      </c>
      <c r="J19" s="22">
        <v>5216</v>
      </c>
      <c r="K19" s="23">
        <v>2583080.523</v>
      </c>
      <c r="L19" s="22">
        <v>15626</v>
      </c>
      <c r="M19" s="24">
        <v>3135626.398</v>
      </c>
    </row>
    <row r="20" spans="1:13" ht="15" customHeight="1" x14ac:dyDescent="0.25">
      <c r="A20" s="21" t="s">
        <v>19</v>
      </c>
      <c r="B20" s="17">
        <f t="shared" si="1"/>
        <v>18799</v>
      </c>
      <c r="C20" s="18">
        <f t="shared" si="0"/>
        <v>3967303.085</v>
      </c>
      <c r="D20" s="22">
        <v>2769</v>
      </c>
      <c r="E20" s="23">
        <v>435358.73700000002</v>
      </c>
      <c r="F20" s="22">
        <v>1535</v>
      </c>
      <c r="G20" s="23">
        <v>236692.74</v>
      </c>
      <c r="H20" s="22">
        <v>2715</v>
      </c>
      <c r="I20" s="23">
        <v>242898.83499999999</v>
      </c>
      <c r="J20" s="22">
        <v>2882</v>
      </c>
      <c r="K20" s="23">
        <v>1336369.8019999999</v>
      </c>
      <c r="L20" s="22">
        <v>8898</v>
      </c>
      <c r="M20" s="24">
        <v>1715982.9709999999</v>
      </c>
    </row>
    <row r="21" spans="1:13" ht="15" customHeight="1" x14ac:dyDescent="0.25">
      <c r="A21" s="21" t="s">
        <v>90</v>
      </c>
      <c r="B21" s="17">
        <f t="shared" si="1"/>
        <v>110595</v>
      </c>
      <c r="C21" s="18">
        <f t="shared" si="0"/>
        <v>23285284.283</v>
      </c>
      <c r="D21" s="22">
        <v>8194</v>
      </c>
      <c r="E21" s="23">
        <v>1311309.4269999999</v>
      </c>
      <c r="F21" s="22">
        <v>3838</v>
      </c>
      <c r="G21" s="23">
        <v>744410.47</v>
      </c>
      <c r="H21" s="22">
        <v>3621</v>
      </c>
      <c r="I21" s="23">
        <v>378097.80300000001</v>
      </c>
      <c r="J21" s="22">
        <v>16568</v>
      </c>
      <c r="K21" s="23">
        <v>6926177.8339999998</v>
      </c>
      <c r="L21" s="22">
        <v>78374</v>
      </c>
      <c r="M21" s="24">
        <v>13925288.749</v>
      </c>
    </row>
    <row r="22" spans="1:13" ht="15" customHeight="1" x14ac:dyDescent="0.25">
      <c r="A22" s="21" t="s">
        <v>20</v>
      </c>
      <c r="B22" s="17">
        <f t="shared" si="1"/>
        <v>86027</v>
      </c>
      <c r="C22" s="18">
        <f t="shared" si="0"/>
        <v>27739447.851</v>
      </c>
      <c r="D22" s="22">
        <v>7868</v>
      </c>
      <c r="E22" s="23">
        <v>2448623.9539999999</v>
      </c>
      <c r="F22" s="22">
        <v>3886</v>
      </c>
      <c r="G22" s="23">
        <v>1174504.1710000001</v>
      </c>
      <c r="H22" s="22">
        <v>8075</v>
      </c>
      <c r="I22" s="23">
        <v>1640912.6329999999</v>
      </c>
      <c r="J22" s="22">
        <v>17307</v>
      </c>
      <c r="K22" s="23">
        <v>10612065.384</v>
      </c>
      <c r="L22" s="22">
        <v>48891</v>
      </c>
      <c r="M22" s="24">
        <v>11863341.709000001</v>
      </c>
    </row>
    <row r="23" spans="1:13" ht="15" customHeight="1" x14ac:dyDescent="0.25">
      <c r="A23" s="83" t="s">
        <v>96</v>
      </c>
      <c r="B23" s="84">
        <f t="shared" si="1"/>
        <v>69824</v>
      </c>
      <c r="C23" s="23">
        <f t="shared" si="0"/>
        <v>23313553.028999999</v>
      </c>
      <c r="D23" s="84">
        <v>5096</v>
      </c>
      <c r="E23" s="23">
        <v>1410017.4280000001</v>
      </c>
      <c r="F23" s="84">
        <v>2972</v>
      </c>
      <c r="G23" s="23">
        <v>899907.30599999998</v>
      </c>
      <c r="H23" s="84">
        <v>5824</v>
      </c>
      <c r="I23" s="23">
        <v>1247880.3400000001</v>
      </c>
      <c r="J23" s="84">
        <v>14754</v>
      </c>
      <c r="K23" s="23">
        <v>9731951.1420000009</v>
      </c>
      <c r="L23" s="84">
        <v>41178</v>
      </c>
      <c r="M23" s="85">
        <v>10023796.812999999</v>
      </c>
    </row>
    <row r="24" spans="1:13" s="25" customFormat="1" ht="15" customHeight="1" x14ac:dyDescent="0.25">
      <c r="A24" s="83" t="s">
        <v>91</v>
      </c>
      <c r="B24" s="84">
        <f>D24+F24+H24+J24+L24</f>
        <v>61450</v>
      </c>
      <c r="C24" s="23">
        <f>E24+G24+I24+K24+M24</f>
        <v>14395863.509599999</v>
      </c>
      <c r="D24" s="84">
        <v>4492</v>
      </c>
      <c r="E24" s="23">
        <v>857409.31559999997</v>
      </c>
      <c r="F24" s="84">
        <v>2201</v>
      </c>
      <c r="G24" s="23">
        <v>499131.05800000002</v>
      </c>
      <c r="H24" s="84">
        <v>2221</v>
      </c>
      <c r="I24" s="23">
        <v>275101.984</v>
      </c>
      <c r="J24" s="84">
        <v>10908</v>
      </c>
      <c r="K24" s="23">
        <v>5046231.3729999997</v>
      </c>
      <c r="L24" s="84">
        <v>41628</v>
      </c>
      <c r="M24" s="85">
        <v>7717989.7790000001</v>
      </c>
    </row>
    <row r="25" spans="1:13" s="25" customFormat="1" ht="15" customHeight="1" thickBot="1" x14ac:dyDescent="0.25">
      <c r="A25" s="86" t="s">
        <v>21</v>
      </c>
      <c r="B25" s="87">
        <f t="shared" ref="B25:M25" si="2">SUM(B8:B24)</f>
        <v>969446</v>
      </c>
      <c r="C25" s="88">
        <f t="shared" si="2"/>
        <v>249404599.24167997</v>
      </c>
      <c r="D25" s="87">
        <f t="shared" si="2"/>
        <v>90533</v>
      </c>
      <c r="E25" s="89">
        <f t="shared" si="2"/>
        <v>20116915.15233</v>
      </c>
      <c r="F25" s="87">
        <f t="shared" si="2"/>
        <v>54391</v>
      </c>
      <c r="G25" s="89">
        <f t="shared" si="2"/>
        <v>12767199.512000002</v>
      </c>
      <c r="H25" s="87">
        <f t="shared" si="2"/>
        <v>88784</v>
      </c>
      <c r="I25" s="89">
        <f t="shared" si="2"/>
        <v>12812215.107349999</v>
      </c>
      <c r="J25" s="87">
        <f t="shared" si="2"/>
        <v>172285</v>
      </c>
      <c r="K25" s="89">
        <f t="shared" si="2"/>
        <v>90961776.037</v>
      </c>
      <c r="L25" s="87">
        <f t="shared" si="2"/>
        <v>563453</v>
      </c>
      <c r="M25" s="89">
        <f t="shared" si="2"/>
        <v>112746493.433</v>
      </c>
    </row>
    <row r="26" spans="1:13" x14ac:dyDescent="0.2">
      <c r="A26" s="123" t="s">
        <v>31</v>
      </c>
      <c r="B26" s="124"/>
      <c r="C26" s="124"/>
      <c r="D26" s="124"/>
      <c r="E26" s="124"/>
      <c r="F26" s="124"/>
      <c r="G26" s="124"/>
      <c r="H26" s="124"/>
      <c r="I26" s="124"/>
      <c r="J26" s="26"/>
      <c r="K26" s="27"/>
      <c r="L26" s="26"/>
      <c r="M26" s="27"/>
    </row>
    <row r="27" spans="1:13" s="30" customFormat="1" x14ac:dyDescent="0.2">
      <c r="A27" s="128" t="s">
        <v>34</v>
      </c>
      <c r="B27" s="129"/>
      <c r="C27" s="129"/>
      <c r="D27" s="129"/>
      <c r="E27" s="129"/>
      <c r="F27" s="129"/>
      <c r="G27" s="129"/>
      <c r="H27" s="129"/>
      <c r="I27" s="129"/>
      <c r="J27" s="28"/>
      <c r="K27" s="29"/>
      <c r="L27" s="28"/>
      <c r="M27" s="29"/>
    </row>
    <row r="28" spans="1:13" s="30" customFormat="1" x14ac:dyDescent="0.2">
      <c r="A28" s="31" t="s">
        <v>32</v>
      </c>
      <c r="B28" s="32"/>
      <c r="C28" s="33"/>
      <c r="D28" s="32"/>
      <c r="E28" s="33"/>
      <c r="F28" s="32"/>
      <c r="G28" s="33"/>
      <c r="H28" s="32"/>
      <c r="I28" s="33"/>
      <c r="J28" s="28"/>
      <c r="K28" s="29" t="s">
        <v>31</v>
      </c>
      <c r="L28" s="28" t="s">
        <v>31</v>
      </c>
      <c r="M28" s="29" t="s">
        <v>31</v>
      </c>
    </row>
    <row r="29" spans="1:13" x14ac:dyDescent="0.2">
      <c r="A29" s="34"/>
      <c r="C29" s="4"/>
      <c r="D29" s="3"/>
      <c r="E29" s="4"/>
      <c r="F29" s="3"/>
      <c r="G29" s="4"/>
      <c r="H29" s="3"/>
      <c r="I29" s="4"/>
      <c r="J29" s="3"/>
      <c r="L29" s="3"/>
      <c r="M29" s="4"/>
    </row>
    <row r="30" spans="1:13" x14ac:dyDescent="0.2">
      <c r="A30" s="34"/>
      <c r="C30" s="15"/>
      <c r="E30" s="15"/>
      <c r="G30" s="15"/>
      <c r="I30" s="15"/>
      <c r="K30" s="15"/>
      <c r="M30" s="15"/>
    </row>
    <row r="31" spans="1:13" ht="15.75" x14ac:dyDescent="0.25">
      <c r="A31" s="35"/>
      <c r="B31" s="125"/>
      <c r="C31" s="125"/>
      <c r="D31" s="125"/>
      <c r="E31" s="122"/>
      <c r="F31" s="122"/>
      <c r="G31" s="4"/>
      <c r="I31" s="4"/>
      <c r="J31" s="36"/>
      <c r="K31" s="37"/>
      <c r="L31" s="3"/>
      <c r="M31" s="4"/>
    </row>
    <row r="32" spans="1:13" ht="15.75" x14ac:dyDescent="0.25">
      <c r="A32" s="38"/>
      <c r="B32" s="119"/>
      <c r="C32" s="119"/>
      <c r="D32" s="119"/>
      <c r="E32" s="39"/>
      <c r="F32" s="40"/>
    </row>
    <row r="33" spans="1:13" ht="30" customHeight="1" x14ac:dyDescent="0.25">
      <c r="A33" s="41"/>
      <c r="B33" s="125"/>
      <c r="C33" s="125"/>
      <c r="D33" s="125"/>
      <c r="E33" s="122"/>
      <c r="F33" s="122"/>
    </row>
    <row r="34" spans="1:13" x14ac:dyDescent="0.2">
      <c r="A34" s="42"/>
      <c r="B34" s="119"/>
      <c r="C34" s="119"/>
      <c r="D34" s="119"/>
      <c r="E34" s="43"/>
    </row>
    <row r="35" spans="1:13" x14ac:dyDescent="0.2">
      <c r="A35" s="42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</row>
    <row r="37" spans="1:13" x14ac:dyDescent="0.2">
      <c r="D37" s="5"/>
    </row>
  </sheetData>
  <mergeCells count="21">
    <mergeCell ref="J1:M1"/>
    <mergeCell ref="I2:M2"/>
    <mergeCell ref="A3:M3"/>
    <mergeCell ref="A4:A6"/>
    <mergeCell ref="B4:C4"/>
    <mergeCell ref="B5:B6"/>
    <mergeCell ref="D4:M4"/>
    <mergeCell ref="J5:K5"/>
    <mergeCell ref="B32:D32"/>
    <mergeCell ref="D5:E5"/>
    <mergeCell ref="L5:M5"/>
    <mergeCell ref="E33:F33"/>
    <mergeCell ref="B34:D34"/>
    <mergeCell ref="H5:I5"/>
    <mergeCell ref="F5:G5"/>
    <mergeCell ref="E31:F31"/>
    <mergeCell ref="A26:I26"/>
    <mergeCell ref="B33:D33"/>
    <mergeCell ref="C5:C6"/>
    <mergeCell ref="A27:I27"/>
    <mergeCell ref="B31:D31"/>
  </mergeCells>
  <pageMargins left="0.59055118110236227" right="0.19685039370078741" top="0.78740157480314965" bottom="0.39370078740157483" header="0.31496062992125984" footer="0.31496062992125984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Q37"/>
  <sheetViews>
    <sheetView tabSelected="1" zoomScaleNormal="100" workbookViewId="0">
      <selection activeCell="D5" sqref="D5:E5"/>
    </sheetView>
  </sheetViews>
  <sheetFormatPr defaultColWidth="11.42578125" defaultRowHeight="12.75" x14ac:dyDescent="0.2"/>
  <cols>
    <col min="1" max="1" width="25.7109375" style="2" customWidth="1"/>
    <col min="2" max="2" width="12.7109375" style="15" customWidth="1"/>
    <col min="3" max="3" width="16.7109375" style="5" customWidth="1"/>
    <col min="4" max="4" width="12.7109375" style="15" customWidth="1"/>
    <col min="5" max="5" width="14.140625" style="5" customWidth="1"/>
    <col min="6" max="6" width="12.7109375" style="15" customWidth="1"/>
    <col min="7" max="7" width="14.5703125" style="5" bestFit="1" customWidth="1"/>
    <col min="8" max="8" width="12.7109375" style="15" customWidth="1"/>
    <col min="9" max="9" width="14.140625" style="5" customWidth="1"/>
    <col min="10" max="10" width="12.7109375" style="15" customWidth="1"/>
    <col min="11" max="11" width="14.5703125" style="5" customWidth="1"/>
    <col min="12" max="12" width="12.7109375" style="15" customWidth="1"/>
    <col min="13" max="13" width="15.85546875" style="5" customWidth="1"/>
    <col min="14" max="14" width="11.42578125" style="2" customWidth="1"/>
    <col min="15" max="15" width="45" style="2" customWidth="1"/>
    <col min="16" max="16" width="11.42578125" style="2" customWidth="1"/>
    <col min="17" max="17" width="10" style="2" customWidth="1"/>
    <col min="18" max="16384" width="11.42578125" style="2"/>
  </cols>
  <sheetData>
    <row r="1" spans="1:17" ht="15" customHeight="1" x14ac:dyDescent="0.2">
      <c r="B1" s="3"/>
      <c r="C1" s="4"/>
      <c r="D1" s="3"/>
      <c r="E1" s="4"/>
      <c r="F1" s="3"/>
      <c r="G1" s="4"/>
      <c r="H1" s="3"/>
      <c r="I1" s="5" t="s">
        <v>33</v>
      </c>
      <c r="J1" s="149" t="s">
        <v>79</v>
      </c>
      <c r="K1" s="149"/>
      <c r="L1" s="149"/>
      <c r="M1" s="149"/>
      <c r="N1" s="6"/>
      <c r="O1" s="6"/>
      <c r="P1" s="6"/>
      <c r="Q1" s="6"/>
    </row>
    <row r="2" spans="1:17" ht="14.25" customHeight="1" x14ac:dyDescent="0.2">
      <c r="A2" s="44"/>
      <c r="B2" s="8"/>
      <c r="C2" s="9"/>
      <c r="D2" s="8"/>
      <c r="E2" s="9"/>
      <c r="F2" s="8"/>
      <c r="G2" s="9"/>
      <c r="H2" s="3"/>
      <c r="I2" s="132"/>
      <c r="J2" s="132"/>
      <c r="K2" s="132"/>
      <c r="L2" s="132"/>
      <c r="M2" s="132"/>
    </row>
    <row r="3" spans="1:17" ht="42" customHeight="1" thickBot="1" x14ac:dyDescent="0.25">
      <c r="A3" s="150" t="s">
        <v>101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O3" s="77"/>
    </row>
    <row r="4" spans="1:17" ht="13.5" customHeight="1" thickBot="1" x14ac:dyDescent="0.25">
      <c r="A4" s="151" t="s">
        <v>83</v>
      </c>
      <c r="B4" s="137" t="s">
        <v>23</v>
      </c>
      <c r="C4" s="138"/>
      <c r="D4" s="153" t="s">
        <v>25</v>
      </c>
      <c r="E4" s="154"/>
      <c r="F4" s="154"/>
      <c r="G4" s="154"/>
      <c r="H4" s="154"/>
      <c r="I4" s="154"/>
      <c r="J4" s="154"/>
      <c r="K4" s="154"/>
      <c r="L4" s="154"/>
      <c r="M4" s="154"/>
    </row>
    <row r="5" spans="1:17" ht="66" customHeight="1" thickBot="1" x14ac:dyDescent="0.25">
      <c r="A5" s="151"/>
      <c r="B5" s="139" t="s">
        <v>35</v>
      </c>
      <c r="C5" s="147" t="s">
        <v>84</v>
      </c>
      <c r="D5" s="145" t="s">
        <v>85</v>
      </c>
      <c r="E5" s="144"/>
      <c r="F5" s="144" t="s">
        <v>86</v>
      </c>
      <c r="G5" s="144"/>
      <c r="H5" s="144" t="s">
        <v>87</v>
      </c>
      <c r="I5" s="144"/>
      <c r="J5" s="144" t="s">
        <v>50</v>
      </c>
      <c r="K5" s="144"/>
      <c r="L5" s="144" t="s">
        <v>29</v>
      </c>
      <c r="M5" s="144"/>
    </row>
    <row r="6" spans="1:17" ht="42.75" customHeight="1" thickBot="1" x14ac:dyDescent="0.25">
      <c r="A6" s="152"/>
      <c r="B6" s="140"/>
      <c r="C6" s="148"/>
      <c r="D6" s="45" t="s">
        <v>24</v>
      </c>
      <c r="E6" s="82" t="s">
        <v>30</v>
      </c>
      <c r="F6" s="46" t="s">
        <v>24</v>
      </c>
      <c r="G6" s="82" t="s">
        <v>30</v>
      </c>
      <c r="H6" s="46" t="s">
        <v>24</v>
      </c>
      <c r="I6" s="82" t="s">
        <v>30</v>
      </c>
      <c r="J6" s="46" t="s">
        <v>24</v>
      </c>
      <c r="K6" s="82" t="s">
        <v>30</v>
      </c>
      <c r="L6" s="46" t="s">
        <v>24</v>
      </c>
      <c r="M6" s="82" t="s">
        <v>30</v>
      </c>
    </row>
    <row r="7" spans="1:17" s="15" customFormat="1" ht="15.75" customHeight="1" thickBot="1" x14ac:dyDescent="0.25">
      <c r="A7" s="11">
        <v>1</v>
      </c>
      <c r="B7" s="12">
        <v>3</v>
      </c>
      <c r="C7" s="13">
        <v>4</v>
      </c>
      <c r="D7" s="12">
        <v>5</v>
      </c>
      <c r="E7" s="13">
        <v>6</v>
      </c>
      <c r="F7" s="12">
        <v>7</v>
      </c>
      <c r="G7" s="13">
        <v>8</v>
      </c>
      <c r="H7" s="12">
        <v>9</v>
      </c>
      <c r="I7" s="13">
        <v>10</v>
      </c>
      <c r="J7" s="12">
        <v>11</v>
      </c>
      <c r="K7" s="13">
        <v>12</v>
      </c>
      <c r="L7" s="12">
        <v>13</v>
      </c>
      <c r="M7" s="13">
        <v>14</v>
      </c>
    </row>
    <row r="8" spans="1:17" ht="15" customHeight="1" x14ac:dyDescent="0.25">
      <c r="A8" s="47" t="s">
        <v>36</v>
      </c>
      <c r="B8" s="17">
        <f t="shared" ref="B8:C23" si="0">D8+F8+H8+J8+L8</f>
        <v>30725</v>
      </c>
      <c r="C8" s="18">
        <f t="shared" si="0"/>
        <v>7112278.3103900002</v>
      </c>
      <c r="D8" s="17">
        <v>3996</v>
      </c>
      <c r="E8" s="19">
        <v>751328.34100000001</v>
      </c>
      <c r="F8" s="17">
        <v>2814</v>
      </c>
      <c r="G8" s="19">
        <v>505182.02</v>
      </c>
      <c r="H8" s="17">
        <v>2056</v>
      </c>
      <c r="I8" s="19">
        <v>220219.90938999999</v>
      </c>
      <c r="J8" s="17">
        <v>5135</v>
      </c>
      <c r="K8" s="19">
        <v>2445289.9380000001</v>
      </c>
      <c r="L8" s="17">
        <v>16724</v>
      </c>
      <c r="M8" s="20">
        <v>3190258.102</v>
      </c>
    </row>
    <row r="9" spans="1:17" ht="15" customHeight="1" x14ac:dyDescent="0.25">
      <c r="A9" s="48" t="s">
        <v>37</v>
      </c>
      <c r="B9" s="17">
        <f t="shared" si="0"/>
        <v>50627</v>
      </c>
      <c r="C9" s="18">
        <f t="shared" si="0"/>
        <v>12381102.797</v>
      </c>
      <c r="D9" s="22">
        <v>4249</v>
      </c>
      <c r="E9" s="23">
        <v>832757.66099999996</v>
      </c>
      <c r="F9" s="22">
        <v>3443</v>
      </c>
      <c r="G9" s="23">
        <v>807316.88199999998</v>
      </c>
      <c r="H9" s="22">
        <v>4608</v>
      </c>
      <c r="I9" s="23">
        <v>725871.01599999995</v>
      </c>
      <c r="J9" s="22">
        <v>9434</v>
      </c>
      <c r="K9" s="23">
        <v>4452399.9869999997</v>
      </c>
      <c r="L9" s="22">
        <v>28893</v>
      </c>
      <c r="M9" s="24">
        <v>5562757.2510000002</v>
      </c>
    </row>
    <row r="10" spans="1:17" ht="15" customHeight="1" x14ac:dyDescent="0.25">
      <c r="A10" s="48" t="s">
        <v>38</v>
      </c>
      <c r="B10" s="17">
        <f t="shared" si="0"/>
        <v>107942</v>
      </c>
      <c r="C10" s="18">
        <f t="shared" si="0"/>
        <v>24763281.30082</v>
      </c>
      <c r="D10" s="22">
        <v>5852</v>
      </c>
      <c r="E10" s="23">
        <v>1041474.8374900001</v>
      </c>
      <c r="F10" s="22">
        <v>5046</v>
      </c>
      <c r="G10" s="23">
        <v>979537.353</v>
      </c>
      <c r="H10" s="22">
        <v>8651</v>
      </c>
      <c r="I10" s="23">
        <v>767767.00033000007</v>
      </c>
      <c r="J10" s="22">
        <v>18690</v>
      </c>
      <c r="K10" s="23">
        <v>8841329.023</v>
      </c>
      <c r="L10" s="22">
        <v>69703</v>
      </c>
      <c r="M10" s="24">
        <v>13133173.086999999</v>
      </c>
    </row>
    <row r="11" spans="1:17" ht="15" customHeight="1" x14ac:dyDescent="0.25">
      <c r="A11" s="48" t="s">
        <v>39</v>
      </c>
      <c r="B11" s="17">
        <f t="shared" si="0"/>
        <v>47678</v>
      </c>
      <c r="C11" s="18">
        <f t="shared" si="0"/>
        <v>13069396.66</v>
      </c>
      <c r="D11" s="22">
        <v>3743</v>
      </c>
      <c r="E11" s="23">
        <v>1046147.598</v>
      </c>
      <c r="F11" s="22">
        <v>2884</v>
      </c>
      <c r="G11" s="23">
        <v>933971.52599999995</v>
      </c>
      <c r="H11" s="22">
        <v>10687</v>
      </c>
      <c r="I11" s="23">
        <v>1991172.558</v>
      </c>
      <c r="J11" s="22">
        <v>7793</v>
      </c>
      <c r="K11" s="23">
        <v>4068105.2549999999</v>
      </c>
      <c r="L11" s="22">
        <v>22571</v>
      </c>
      <c r="M11" s="24">
        <v>5029999.7230000002</v>
      </c>
    </row>
    <row r="12" spans="1:17" ht="15" customHeight="1" x14ac:dyDescent="0.25">
      <c r="A12" s="48" t="s">
        <v>40</v>
      </c>
      <c r="B12" s="17">
        <f t="shared" si="0"/>
        <v>58430</v>
      </c>
      <c r="C12" s="18">
        <f t="shared" si="0"/>
        <v>17848351.663199998</v>
      </c>
      <c r="D12" s="22">
        <v>5884</v>
      </c>
      <c r="E12" s="23">
        <v>1084411.314</v>
      </c>
      <c r="F12" s="22">
        <v>4805</v>
      </c>
      <c r="G12" s="23">
        <v>903544.94200000004</v>
      </c>
      <c r="H12" s="22">
        <v>5367</v>
      </c>
      <c r="I12" s="23">
        <v>824560.08120000002</v>
      </c>
      <c r="J12" s="22">
        <v>11640</v>
      </c>
      <c r="K12" s="23">
        <v>8805937.7829999998</v>
      </c>
      <c r="L12" s="22">
        <v>30734</v>
      </c>
      <c r="M12" s="24">
        <v>6229897.5429999996</v>
      </c>
    </row>
    <row r="13" spans="1:17" ht="15" customHeight="1" x14ac:dyDescent="0.25">
      <c r="A13" s="48" t="s">
        <v>41</v>
      </c>
      <c r="B13" s="17">
        <f t="shared" si="0"/>
        <v>59458</v>
      </c>
      <c r="C13" s="18">
        <f t="shared" si="0"/>
        <v>14247709.18668</v>
      </c>
      <c r="D13" s="22">
        <v>4856</v>
      </c>
      <c r="E13" s="23">
        <v>802161.51668</v>
      </c>
      <c r="F13" s="22">
        <v>2449</v>
      </c>
      <c r="G13" s="23">
        <v>557958.56900000002</v>
      </c>
      <c r="H13" s="22">
        <v>3615</v>
      </c>
      <c r="I13" s="23">
        <v>430130.57400000002</v>
      </c>
      <c r="J13" s="22">
        <v>10587</v>
      </c>
      <c r="K13" s="23">
        <v>5304211.04</v>
      </c>
      <c r="L13" s="22">
        <v>37951</v>
      </c>
      <c r="M13" s="24">
        <v>7153247.4869999997</v>
      </c>
    </row>
    <row r="14" spans="1:17" ht="15" customHeight="1" x14ac:dyDescent="0.25">
      <c r="A14" s="48" t="s">
        <v>42</v>
      </c>
      <c r="B14" s="17">
        <f t="shared" si="0"/>
        <v>37875</v>
      </c>
      <c r="C14" s="18">
        <f t="shared" si="0"/>
        <v>8958154.7510000002</v>
      </c>
      <c r="D14" s="22">
        <v>2980</v>
      </c>
      <c r="E14" s="23">
        <v>607186.09699999995</v>
      </c>
      <c r="F14" s="22">
        <v>2096</v>
      </c>
      <c r="G14" s="23">
        <v>434934.56699999998</v>
      </c>
      <c r="H14" s="22">
        <v>7998</v>
      </c>
      <c r="I14" s="23">
        <v>1413267.868</v>
      </c>
      <c r="J14" s="22">
        <v>6090</v>
      </c>
      <c r="K14" s="23">
        <v>2873188.1359999999</v>
      </c>
      <c r="L14" s="22">
        <v>18711</v>
      </c>
      <c r="M14" s="24">
        <v>3629578.0830000001</v>
      </c>
    </row>
    <row r="15" spans="1:17" ht="15" customHeight="1" x14ac:dyDescent="0.25">
      <c r="A15" s="48" t="s">
        <v>43</v>
      </c>
      <c r="B15" s="17">
        <f t="shared" si="0"/>
        <v>66267</v>
      </c>
      <c r="C15" s="18">
        <f t="shared" si="0"/>
        <v>17270838.280719999</v>
      </c>
      <c r="D15" s="22">
        <v>14769</v>
      </c>
      <c r="E15" s="23">
        <v>3929447.2456</v>
      </c>
      <c r="F15" s="22">
        <v>5369</v>
      </c>
      <c r="G15" s="23">
        <v>1279993.648</v>
      </c>
      <c r="H15" s="22">
        <v>4529</v>
      </c>
      <c r="I15" s="23">
        <v>572422.85912000004</v>
      </c>
      <c r="J15" s="22">
        <v>10420</v>
      </c>
      <c r="K15" s="23">
        <v>5391838.6749999998</v>
      </c>
      <c r="L15" s="22">
        <v>31180</v>
      </c>
      <c r="M15" s="24">
        <v>6097135.8530000001</v>
      </c>
    </row>
    <row r="16" spans="1:17" ht="15" customHeight="1" x14ac:dyDescent="0.25">
      <c r="A16" s="48" t="s">
        <v>44</v>
      </c>
      <c r="B16" s="17">
        <f t="shared" si="0"/>
        <v>50449</v>
      </c>
      <c r="C16" s="18">
        <f t="shared" si="0"/>
        <v>10504533.632100001</v>
      </c>
      <c r="D16" s="22">
        <v>3302</v>
      </c>
      <c r="E16" s="23">
        <v>509746.717</v>
      </c>
      <c r="F16" s="22">
        <v>2614</v>
      </c>
      <c r="G16" s="23">
        <v>535361.71799999999</v>
      </c>
      <c r="H16" s="22">
        <v>5354</v>
      </c>
      <c r="I16" s="23">
        <v>411340.12210000004</v>
      </c>
      <c r="J16" s="22">
        <v>9771</v>
      </c>
      <c r="K16" s="23">
        <v>3827961.4959999998</v>
      </c>
      <c r="L16" s="22">
        <v>29408</v>
      </c>
      <c r="M16" s="24">
        <v>5220123.5789999999</v>
      </c>
    </row>
    <row r="17" spans="1:13" ht="15" customHeight="1" x14ac:dyDescent="0.25">
      <c r="A17" s="48" t="s">
        <v>45</v>
      </c>
      <c r="B17" s="17">
        <f t="shared" si="0"/>
        <v>31383</v>
      </c>
      <c r="C17" s="18">
        <f t="shared" si="0"/>
        <v>7347439.4592100009</v>
      </c>
      <c r="D17" s="22">
        <v>3951</v>
      </c>
      <c r="E17" s="23">
        <v>698851.63399999996</v>
      </c>
      <c r="F17" s="22">
        <v>3018</v>
      </c>
      <c r="G17" s="23">
        <v>505132.31400000001</v>
      </c>
      <c r="H17" s="22">
        <v>4112</v>
      </c>
      <c r="I17" s="23">
        <v>381884.85720999999</v>
      </c>
      <c r="J17" s="22">
        <v>5193</v>
      </c>
      <c r="K17" s="23">
        <v>2725854.5929999999</v>
      </c>
      <c r="L17" s="22">
        <v>15109</v>
      </c>
      <c r="M17" s="24">
        <v>3035716.0610000002</v>
      </c>
    </row>
    <row r="18" spans="1:13" ht="15" customHeight="1" x14ac:dyDescent="0.25">
      <c r="A18" s="48" t="s">
        <v>46</v>
      </c>
      <c r="B18" s="17">
        <f t="shared" si="0"/>
        <v>51208</v>
      </c>
      <c r="C18" s="18">
        <f t="shared" si="0"/>
        <v>15647828.577</v>
      </c>
      <c r="D18" s="22">
        <v>4906</v>
      </c>
      <c r="E18" s="23">
        <v>1541812.7560000001</v>
      </c>
      <c r="F18" s="22">
        <v>2811</v>
      </c>
      <c r="G18" s="23">
        <v>1184008.8259999999</v>
      </c>
      <c r="H18" s="22">
        <v>5720</v>
      </c>
      <c r="I18" s="23">
        <v>849642.69700000004</v>
      </c>
      <c r="J18" s="22">
        <v>9897</v>
      </c>
      <c r="K18" s="23">
        <v>5989784.0530000003</v>
      </c>
      <c r="L18" s="22">
        <v>27874</v>
      </c>
      <c r="M18" s="24">
        <v>6082580.2450000001</v>
      </c>
    </row>
    <row r="19" spans="1:13" ht="15" customHeight="1" x14ac:dyDescent="0.25">
      <c r="A19" s="48" t="s">
        <v>47</v>
      </c>
      <c r="B19" s="17">
        <f t="shared" si="0"/>
        <v>30709</v>
      </c>
      <c r="C19" s="18">
        <f t="shared" si="0"/>
        <v>7552232.8659600001</v>
      </c>
      <c r="D19" s="22">
        <v>3626</v>
      </c>
      <c r="E19" s="23">
        <v>808870.57296000002</v>
      </c>
      <c r="F19" s="22">
        <v>2610</v>
      </c>
      <c r="G19" s="23">
        <v>585611.402</v>
      </c>
      <c r="H19" s="22">
        <v>3631</v>
      </c>
      <c r="I19" s="23">
        <v>439043.97</v>
      </c>
      <c r="J19" s="22">
        <v>5216</v>
      </c>
      <c r="K19" s="23">
        <v>2583080.523</v>
      </c>
      <c r="L19" s="22">
        <v>15626</v>
      </c>
      <c r="M19" s="24">
        <v>3135626.398</v>
      </c>
    </row>
    <row r="20" spans="1:13" ht="15" customHeight="1" x14ac:dyDescent="0.25">
      <c r="A20" s="48" t="s">
        <v>48</v>
      </c>
      <c r="B20" s="17">
        <f t="shared" si="0"/>
        <v>18799</v>
      </c>
      <c r="C20" s="18">
        <f t="shared" si="0"/>
        <v>3967303.085</v>
      </c>
      <c r="D20" s="22">
        <v>2769</v>
      </c>
      <c r="E20" s="23">
        <v>435358.73700000002</v>
      </c>
      <c r="F20" s="22">
        <v>1535</v>
      </c>
      <c r="G20" s="23">
        <v>236692.74</v>
      </c>
      <c r="H20" s="22">
        <v>2715</v>
      </c>
      <c r="I20" s="23">
        <v>242898.83499999999</v>
      </c>
      <c r="J20" s="22">
        <v>2882</v>
      </c>
      <c r="K20" s="23">
        <v>1336369.8019999999</v>
      </c>
      <c r="L20" s="22">
        <v>8898</v>
      </c>
      <c r="M20" s="24">
        <v>1715982.9709999999</v>
      </c>
    </row>
    <row r="21" spans="1:13" ht="15" customHeight="1" x14ac:dyDescent="0.25">
      <c r="A21" s="48" t="s">
        <v>92</v>
      </c>
      <c r="B21" s="17">
        <f t="shared" si="0"/>
        <v>110595</v>
      </c>
      <c r="C21" s="18">
        <f t="shared" si="0"/>
        <v>23285284.283</v>
      </c>
      <c r="D21" s="22">
        <v>8194</v>
      </c>
      <c r="E21" s="23">
        <v>1311309.4269999999</v>
      </c>
      <c r="F21" s="22">
        <v>3838</v>
      </c>
      <c r="G21" s="23">
        <v>744410.47</v>
      </c>
      <c r="H21" s="22">
        <v>3621</v>
      </c>
      <c r="I21" s="23">
        <v>378097.80300000001</v>
      </c>
      <c r="J21" s="22">
        <v>16568</v>
      </c>
      <c r="K21" s="23">
        <v>6926177.8339999998</v>
      </c>
      <c r="L21" s="22">
        <v>78374</v>
      </c>
      <c r="M21" s="24">
        <v>13925288.749</v>
      </c>
    </row>
    <row r="22" spans="1:13" ht="15" customHeight="1" x14ac:dyDescent="0.25">
      <c r="A22" s="48" t="s">
        <v>49</v>
      </c>
      <c r="B22" s="17">
        <f t="shared" si="0"/>
        <v>86027</v>
      </c>
      <c r="C22" s="18">
        <f t="shared" si="0"/>
        <v>27739447.851</v>
      </c>
      <c r="D22" s="22">
        <v>7868</v>
      </c>
      <c r="E22" s="23">
        <v>2448623.9539999999</v>
      </c>
      <c r="F22" s="22">
        <v>3886</v>
      </c>
      <c r="G22" s="23">
        <v>1174504.1710000001</v>
      </c>
      <c r="H22" s="22">
        <v>8075</v>
      </c>
      <c r="I22" s="23">
        <v>1640912.6329999999</v>
      </c>
      <c r="J22" s="22">
        <v>17307</v>
      </c>
      <c r="K22" s="23">
        <v>10612065.384</v>
      </c>
      <c r="L22" s="22">
        <v>48891</v>
      </c>
      <c r="M22" s="24">
        <v>11863341.709000001</v>
      </c>
    </row>
    <row r="23" spans="1:13" ht="15" customHeight="1" x14ac:dyDescent="0.25">
      <c r="A23" s="49" t="s">
        <v>97</v>
      </c>
      <c r="B23" s="90">
        <f t="shared" si="0"/>
        <v>69824</v>
      </c>
      <c r="C23" s="91">
        <f t="shared" si="0"/>
        <v>23313553.028999999</v>
      </c>
      <c r="D23" s="92">
        <v>5096</v>
      </c>
      <c r="E23" s="93">
        <v>1410017.4280000001</v>
      </c>
      <c r="F23" s="92">
        <v>2972</v>
      </c>
      <c r="G23" s="93">
        <v>899907.30599999998</v>
      </c>
      <c r="H23" s="92">
        <v>5824</v>
      </c>
      <c r="I23" s="93">
        <v>1247880.3400000001</v>
      </c>
      <c r="J23" s="92">
        <v>14754</v>
      </c>
      <c r="K23" s="93">
        <v>9731951.1420000009</v>
      </c>
      <c r="L23" s="92">
        <v>41178</v>
      </c>
      <c r="M23" s="94">
        <v>10023796.812999999</v>
      </c>
    </row>
    <row r="24" spans="1:13" s="25" customFormat="1" ht="15" customHeight="1" x14ac:dyDescent="0.25">
      <c r="A24" s="95" t="s">
        <v>93</v>
      </c>
      <c r="B24" s="84">
        <f>D24+F24+H24+J24+L24</f>
        <v>61450</v>
      </c>
      <c r="C24" s="23">
        <f>E24+G24+I24+K24+M24</f>
        <v>14395863.509599999</v>
      </c>
      <c r="D24" s="84">
        <v>4492</v>
      </c>
      <c r="E24" s="23">
        <v>857409.31559999997</v>
      </c>
      <c r="F24" s="84">
        <v>2201</v>
      </c>
      <c r="G24" s="23">
        <v>499131.05800000002</v>
      </c>
      <c r="H24" s="84">
        <v>2221</v>
      </c>
      <c r="I24" s="23">
        <v>275101.984</v>
      </c>
      <c r="J24" s="84">
        <v>10908</v>
      </c>
      <c r="K24" s="23">
        <v>5046231.3729999997</v>
      </c>
      <c r="L24" s="84">
        <v>41628</v>
      </c>
      <c r="M24" s="85">
        <v>7717989.7790000001</v>
      </c>
    </row>
    <row r="25" spans="1:13" s="25" customFormat="1" ht="15" customHeight="1" thickBot="1" x14ac:dyDescent="0.25">
      <c r="A25" s="96" t="s">
        <v>22</v>
      </c>
      <c r="B25" s="87">
        <f t="shared" ref="B25:M25" si="1">SUM(B8:B24)</f>
        <v>969446</v>
      </c>
      <c r="C25" s="88">
        <f t="shared" si="1"/>
        <v>249404599.24167997</v>
      </c>
      <c r="D25" s="87">
        <f t="shared" si="1"/>
        <v>90533</v>
      </c>
      <c r="E25" s="97">
        <f t="shared" si="1"/>
        <v>20116915.15233</v>
      </c>
      <c r="F25" s="87">
        <f t="shared" si="1"/>
        <v>54391</v>
      </c>
      <c r="G25" s="98">
        <f t="shared" si="1"/>
        <v>12767199.512000002</v>
      </c>
      <c r="H25" s="87">
        <f t="shared" si="1"/>
        <v>88784</v>
      </c>
      <c r="I25" s="98">
        <f t="shared" si="1"/>
        <v>12812215.107349999</v>
      </c>
      <c r="J25" s="87">
        <f t="shared" si="1"/>
        <v>172285</v>
      </c>
      <c r="K25" s="98">
        <f t="shared" si="1"/>
        <v>90961776.037</v>
      </c>
      <c r="L25" s="87">
        <f t="shared" si="1"/>
        <v>563453</v>
      </c>
      <c r="M25" s="88">
        <f t="shared" si="1"/>
        <v>112746493.433</v>
      </c>
    </row>
    <row r="26" spans="1:13" s="30" customFormat="1" x14ac:dyDescent="0.2">
      <c r="A26" s="50" t="s">
        <v>51</v>
      </c>
      <c r="B26" s="51"/>
      <c r="C26" s="50"/>
      <c r="D26" s="51"/>
      <c r="E26" s="50"/>
      <c r="F26" s="52"/>
      <c r="G26" s="52"/>
      <c r="H26" s="52"/>
      <c r="I26" s="52"/>
      <c r="J26" s="53"/>
      <c r="K26" s="54"/>
      <c r="L26" s="53"/>
      <c r="M26" s="54"/>
    </row>
    <row r="27" spans="1:13" s="30" customFormat="1" x14ac:dyDescent="0.2">
      <c r="A27" s="128" t="s">
        <v>99</v>
      </c>
      <c r="B27" s="129"/>
      <c r="C27" s="129"/>
      <c r="D27" s="129"/>
      <c r="E27" s="129"/>
      <c r="F27" s="129"/>
      <c r="G27" s="129"/>
      <c r="H27" s="129"/>
      <c r="I27" s="129"/>
      <c r="J27" s="28"/>
      <c r="K27" s="29"/>
      <c r="L27" s="28"/>
      <c r="M27" s="29"/>
    </row>
    <row r="28" spans="1:13" x14ac:dyDescent="0.2">
      <c r="A28" s="55"/>
      <c r="B28" s="56"/>
      <c r="C28" s="57"/>
      <c r="D28" s="38"/>
      <c r="E28" s="57"/>
      <c r="F28" s="38"/>
      <c r="G28" s="57"/>
      <c r="H28" s="38"/>
      <c r="I28" s="57"/>
      <c r="J28" s="58"/>
      <c r="K28" s="59"/>
      <c r="L28" s="58"/>
      <c r="M28" s="59"/>
    </row>
    <row r="29" spans="1:13" x14ac:dyDescent="0.2">
      <c r="A29" s="34"/>
      <c r="B29" s="60"/>
      <c r="C29" s="61"/>
      <c r="D29" s="62"/>
      <c r="E29" s="61"/>
      <c r="F29" s="62"/>
      <c r="G29" s="61"/>
      <c r="H29" s="62"/>
      <c r="I29" s="61"/>
      <c r="J29" s="62"/>
      <c r="K29" s="63"/>
      <c r="L29" s="62"/>
      <c r="M29" s="61"/>
    </row>
    <row r="30" spans="1:13" x14ac:dyDescent="0.2">
      <c r="A30" s="34"/>
      <c r="C30" s="15"/>
      <c r="E30" s="15"/>
      <c r="G30" s="15"/>
      <c r="I30" s="15"/>
      <c r="K30" s="15"/>
      <c r="M30" s="15"/>
    </row>
    <row r="31" spans="1:13" ht="15.75" x14ac:dyDescent="0.25">
      <c r="A31" s="35"/>
      <c r="B31" s="125"/>
      <c r="C31" s="125"/>
      <c r="D31" s="125"/>
      <c r="E31" s="146"/>
      <c r="F31" s="146"/>
      <c r="G31" s="64"/>
      <c r="I31" s="4"/>
      <c r="J31" s="36"/>
      <c r="K31" s="37"/>
      <c r="L31" s="3"/>
      <c r="M31" s="4"/>
    </row>
    <row r="32" spans="1:13" ht="15.75" x14ac:dyDescent="0.25">
      <c r="A32" s="38"/>
      <c r="B32" s="119"/>
      <c r="C32" s="119"/>
      <c r="D32" s="119"/>
      <c r="E32" s="39"/>
      <c r="F32" s="40"/>
    </row>
    <row r="33" spans="1:13" ht="30" customHeight="1" x14ac:dyDescent="0.25">
      <c r="A33" s="41"/>
      <c r="B33" s="125"/>
      <c r="C33" s="125"/>
      <c r="D33" s="125"/>
      <c r="E33" s="146"/>
      <c r="F33" s="146"/>
    </row>
    <row r="34" spans="1:13" x14ac:dyDescent="0.2">
      <c r="A34" s="42"/>
      <c r="B34" s="119"/>
      <c r="C34" s="119"/>
      <c r="D34" s="119"/>
      <c r="E34" s="43"/>
    </row>
    <row r="35" spans="1:13" x14ac:dyDescent="0.2">
      <c r="A35" s="42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</row>
    <row r="37" spans="1:13" x14ac:dyDescent="0.2">
      <c r="D37" s="5"/>
    </row>
  </sheetData>
  <mergeCells count="20">
    <mergeCell ref="J1:M1"/>
    <mergeCell ref="I2:M2"/>
    <mergeCell ref="A3:M3"/>
    <mergeCell ref="A4:A6"/>
    <mergeCell ref="B4:C4"/>
    <mergeCell ref="D4:M4"/>
    <mergeCell ref="B5:B6"/>
    <mergeCell ref="B34:D34"/>
    <mergeCell ref="D5:E5"/>
    <mergeCell ref="F5:G5"/>
    <mergeCell ref="E31:F31"/>
    <mergeCell ref="E33:F33"/>
    <mergeCell ref="C5:C6"/>
    <mergeCell ref="B32:D32"/>
    <mergeCell ref="A27:I27"/>
    <mergeCell ref="B31:D31"/>
    <mergeCell ref="H5:I5"/>
    <mergeCell ref="B33:D33"/>
    <mergeCell ref="L5:M5"/>
    <mergeCell ref="J5:K5"/>
  </mergeCells>
  <pageMargins left="0.59055118110236215" right="0.19685039370078741" top="0.78740157480314965" bottom="0.39370078740157483" header="0.31496062992125984" footer="0.31496062992125984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topLeftCell="A7" workbookViewId="0">
      <selection activeCell="A29" sqref="A29:IV31"/>
    </sheetView>
  </sheetViews>
  <sheetFormatPr defaultRowHeight="12.75" x14ac:dyDescent="0.2"/>
  <cols>
    <col min="1" max="1" width="18" style="65" customWidth="1"/>
    <col min="2" max="2" width="12.7109375" style="65" customWidth="1"/>
    <col min="3" max="3" width="16.7109375" style="65" customWidth="1"/>
    <col min="4" max="4" width="12.7109375" style="65" customWidth="1"/>
    <col min="5" max="5" width="15" style="65" customWidth="1"/>
    <col min="6" max="6" width="12.7109375" style="65" customWidth="1"/>
    <col min="7" max="7" width="14" style="65" customWidth="1"/>
    <col min="8" max="8" width="12.7109375" style="65" customWidth="1"/>
    <col min="9" max="9" width="14.42578125" style="65" customWidth="1"/>
    <col min="10" max="10" width="12.7109375" style="65" customWidth="1"/>
    <col min="11" max="11" width="16.85546875" style="65" customWidth="1"/>
    <col min="12" max="12" width="12.7109375" style="65" customWidth="1"/>
    <col min="13" max="13" width="15.140625" style="65" customWidth="1"/>
    <col min="14" max="16384" width="9.140625" style="65"/>
  </cols>
  <sheetData>
    <row r="1" spans="1:13" x14ac:dyDescent="0.2">
      <c r="M1" s="1" t="s">
        <v>52</v>
      </c>
    </row>
    <row r="3" spans="1:13" ht="33" customHeight="1" x14ac:dyDescent="0.2">
      <c r="A3" s="155" t="s">
        <v>102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</row>
    <row r="4" spans="1:13" ht="13.5" thickBot="1" x14ac:dyDescent="0.25"/>
    <row r="5" spans="1:13" ht="16.5" customHeight="1" x14ac:dyDescent="0.2">
      <c r="A5" s="156" t="s">
        <v>89</v>
      </c>
      <c r="B5" s="159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ht="17.25" customHeight="1" x14ac:dyDescent="0.2">
      <c r="A6" s="157"/>
      <c r="B6" s="162" t="s">
        <v>53</v>
      </c>
      <c r="C6" s="163"/>
      <c r="D6" s="163" t="s">
        <v>54</v>
      </c>
      <c r="E6" s="163"/>
      <c r="F6" s="163" t="s">
        <v>55</v>
      </c>
      <c r="G6" s="163"/>
      <c r="H6" s="163" t="s">
        <v>56</v>
      </c>
      <c r="I6" s="163"/>
      <c r="J6" s="163" t="s">
        <v>57</v>
      </c>
      <c r="K6" s="163"/>
      <c r="L6" s="163" t="s">
        <v>58</v>
      </c>
      <c r="M6" s="164"/>
    </row>
    <row r="7" spans="1:13" ht="50.25" customHeight="1" thickBot="1" x14ac:dyDescent="0.25">
      <c r="A7" s="158"/>
      <c r="B7" s="66" t="s">
        <v>59</v>
      </c>
      <c r="C7" s="67" t="s">
        <v>80</v>
      </c>
      <c r="D7" s="67" t="s">
        <v>60</v>
      </c>
      <c r="E7" s="67" t="s">
        <v>81</v>
      </c>
      <c r="F7" s="67" t="s">
        <v>60</v>
      </c>
      <c r="G7" s="67" t="s">
        <v>81</v>
      </c>
      <c r="H7" s="67" t="s">
        <v>60</v>
      </c>
      <c r="I7" s="67" t="s">
        <v>81</v>
      </c>
      <c r="J7" s="67" t="s">
        <v>60</v>
      </c>
      <c r="K7" s="67" t="s">
        <v>81</v>
      </c>
      <c r="L7" s="67" t="s">
        <v>61</v>
      </c>
      <c r="M7" s="68" t="s">
        <v>81</v>
      </c>
    </row>
    <row r="8" spans="1:13" ht="15" customHeight="1" x14ac:dyDescent="0.2">
      <c r="A8" s="69" t="s">
        <v>62</v>
      </c>
      <c r="B8" s="70">
        <f t="shared" ref="B8:C23" si="0">D8+F8+H8+J8+L8</f>
        <v>30725</v>
      </c>
      <c r="C8" s="99">
        <f t="shared" si="0"/>
        <v>7112278.3103900002</v>
      </c>
      <c r="D8" s="71">
        <v>3996</v>
      </c>
      <c r="E8" s="99">
        <v>751328.34100000001</v>
      </c>
      <c r="F8" s="71">
        <v>2814</v>
      </c>
      <c r="G8" s="99">
        <v>505182.02</v>
      </c>
      <c r="H8" s="71">
        <v>2056</v>
      </c>
      <c r="I8" s="99">
        <v>220219.90938999999</v>
      </c>
      <c r="J8" s="71">
        <v>5135</v>
      </c>
      <c r="K8" s="99">
        <v>2445289.9380000001</v>
      </c>
      <c r="L8" s="71">
        <v>16724</v>
      </c>
      <c r="M8" s="100">
        <v>3190258.102</v>
      </c>
    </row>
    <row r="9" spans="1:13" ht="15" customHeight="1" x14ac:dyDescent="0.2">
      <c r="A9" s="72" t="s">
        <v>63</v>
      </c>
      <c r="B9" s="70">
        <f t="shared" si="0"/>
        <v>50627</v>
      </c>
      <c r="C9" s="99">
        <f t="shared" si="0"/>
        <v>12381102.797</v>
      </c>
      <c r="D9" s="71">
        <v>4249</v>
      </c>
      <c r="E9" s="101">
        <v>832757.66099999996</v>
      </c>
      <c r="F9" s="73">
        <v>3443</v>
      </c>
      <c r="G9" s="101">
        <v>807316.88199999998</v>
      </c>
      <c r="H9" s="73">
        <v>4608</v>
      </c>
      <c r="I9" s="101">
        <v>725871.01599999995</v>
      </c>
      <c r="J9" s="73">
        <v>9434</v>
      </c>
      <c r="K9" s="101">
        <v>4452399.9869999997</v>
      </c>
      <c r="L9" s="73">
        <v>28893</v>
      </c>
      <c r="M9" s="102">
        <v>5562757.2510000002</v>
      </c>
    </row>
    <row r="10" spans="1:13" ht="15" customHeight="1" x14ac:dyDescent="0.25">
      <c r="A10" s="72" t="s">
        <v>64</v>
      </c>
      <c r="B10" s="70">
        <f t="shared" si="0"/>
        <v>107942</v>
      </c>
      <c r="C10" s="99">
        <f t="shared" si="0"/>
        <v>24763281.30082</v>
      </c>
      <c r="D10" s="74">
        <v>5852</v>
      </c>
      <c r="E10" s="103">
        <v>1041474.8374900001</v>
      </c>
      <c r="F10" s="74">
        <v>5046</v>
      </c>
      <c r="G10" s="103">
        <v>979537.353</v>
      </c>
      <c r="H10" s="74">
        <v>8651</v>
      </c>
      <c r="I10" s="103">
        <v>767767.00033000007</v>
      </c>
      <c r="J10" s="74">
        <v>18690</v>
      </c>
      <c r="K10" s="103">
        <v>8841329.023</v>
      </c>
      <c r="L10" s="74">
        <v>69703</v>
      </c>
      <c r="M10" s="104">
        <v>13133173.086999999</v>
      </c>
    </row>
    <row r="11" spans="1:13" ht="15" customHeight="1" x14ac:dyDescent="0.2">
      <c r="A11" s="72" t="s">
        <v>65</v>
      </c>
      <c r="B11" s="70">
        <f t="shared" si="0"/>
        <v>47678</v>
      </c>
      <c r="C11" s="99">
        <f t="shared" si="0"/>
        <v>13069396.66</v>
      </c>
      <c r="D11" s="74">
        <v>3743</v>
      </c>
      <c r="E11" s="101">
        <v>1046147.598</v>
      </c>
      <c r="F11" s="74">
        <v>2884</v>
      </c>
      <c r="G11" s="101">
        <v>933971.52599999995</v>
      </c>
      <c r="H11" s="74">
        <v>10687</v>
      </c>
      <c r="I11" s="101">
        <v>1991172.558</v>
      </c>
      <c r="J11" s="74">
        <v>7793</v>
      </c>
      <c r="K11" s="101">
        <v>4068105.2549999999</v>
      </c>
      <c r="L11" s="74">
        <v>22571</v>
      </c>
      <c r="M11" s="102">
        <v>5029999.7230000002</v>
      </c>
    </row>
    <row r="12" spans="1:13" ht="15" customHeight="1" x14ac:dyDescent="0.2">
      <c r="A12" s="72" t="s">
        <v>66</v>
      </c>
      <c r="B12" s="70">
        <f t="shared" si="0"/>
        <v>58430</v>
      </c>
      <c r="C12" s="99">
        <f t="shared" si="0"/>
        <v>17848351.663199998</v>
      </c>
      <c r="D12" s="74">
        <v>5884</v>
      </c>
      <c r="E12" s="101">
        <v>1084411.314</v>
      </c>
      <c r="F12" s="74">
        <v>4805</v>
      </c>
      <c r="G12" s="101">
        <v>903544.94200000004</v>
      </c>
      <c r="H12" s="74">
        <v>5367</v>
      </c>
      <c r="I12" s="101">
        <v>824560.08120000002</v>
      </c>
      <c r="J12" s="74">
        <v>11640</v>
      </c>
      <c r="K12" s="101">
        <v>8805937.7829999998</v>
      </c>
      <c r="L12" s="74">
        <v>30734</v>
      </c>
      <c r="M12" s="102">
        <v>6229897.5429999996</v>
      </c>
    </row>
    <row r="13" spans="1:13" ht="15" customHeight="1" x14ac:dyDescent="0.2">
      <c r="A13" s="72" t="s">
        <v>67</v>
      </c>
      <c r="B13" s="70">
        <f t="shared" si="0"/>
        <v>59458</v>
      </c>
      <c r="C13" s="99">
        <f t="shared" si="0"/>
        <v>14247709.18668</v>
      </c>
      <c r="D13" s="74">
        <v>4856</v>
      </c>
      <c r="E13" s="101">
        <v>802161.51668</v>
      </c>
      <c r="F13" s="74">
        <v>2449</v>
      </c>
      <c r="G13" s="101">
        <v>557958.56900000002</v>
      </c>
      <c r="H13" s="74">
        <v>3615</v>
      </c>
      <c r="I13" s="101">
        <v>430130.57400000002</v>
      </c>
      <c r="J13" s="74">
        <v>10587</v>
      </c>
      <c r="K13" s="101">
        <v>5304211.04</v>
      </c>
      <c r="L13" s="74">
        <v>37951</v>
      </c>
      <c r="M13" s="102">
        <v>7153247.4869999997</v>
      </c>
    </row>
    <row r="14" spans="1:13" ht="15" customHeight="1" x14ac:dyDescent="0.2">
      <c r="A14" s="72" t="s">
        <v>68</v>
      </c>
      <c r="B14" s="70">
        <f t="shared" si="0"/>
        <v>37875</v>
      </c>
      <c r="C14" s="99">
        <f t="shared" si="0"/>
        <v>8958154.7510000002</v>
      </c>
      <c r="D14" s="74">
        <v>2980</v>
      </c>
      <c r="E14" s="101">
        <v>607186.09699999995</v>
      </c>
      <c r="F14" s="74">
        <v>2096</v>
      </c>
      <c r="G14" s="101">
        <v>434934.56699999998</v>
      </c>
      <c r="H14" s="74">
        <v>7998</v>
      </c>
      <c r="I14" s="101">
        <v>1413267.868</v>
      </c>
      <c r="J14" s="74">
        <v>6090</v>
      </c>
      <c r="K14" s="101">
        <v>2873188.1359999999</v>
      </c>
      <c r="L14" s="74">
        <v>18711</v>
      </c>
      <c r="M14" s="102">
        <v>3629578.0830000001</v>
      </c>
    </row>
    <row r="15" spans="1:13" ht="15" customHeight="1" x14ac:dyDescent="0.2">
      <c r="A15" s="72" t="s">
        <v>69</v>
      </c>
      <c r="B15" s="70">
        <f t="shared" si="0"/>
        <v>66267</v>
      </c>
      <c r="C15" s="99">
        <f t="shared" si="0"/>
        <v>17270838.280719999</v>
      </c>
      <c r="D15" s="74">
        <v>14769</v>
      </c>
      <c r="E15" s="101">
        <v>3929447.2456</v>
      </c>
      <c r="F15" s="74">
        <v>5369</v>
      </c>
      <c r="G15" s="101">
        <v>1279993.648</v>
      </c>
      <c r="H15" s="74">
        <v>4529</v>
      </c>
      <c r="I15" s="101">
        <v>572422.85912000004</v>
      </c>
      <c r="J15" s="74">
        <v>10420</v>
      </c>
      <c r="K15" s="101">
        <v>5391838.6749999998</v>
      </c>
      <c r="L15" s="74">
        <v>31180</v>
      </c>
      <c r="M15" s="102">
        <v>6097135.8530000001</v>
      </c>
    </row>
    <row r="16" spans="1:13" ht="15" customHeight="1" x14ac:dyDescent="0.2">
      <c r="A16" s="72" t="s">
        <v>70</v>
      </c>
      <c r="B16" s="70">
        <f t="shared" si="0"/>
        <v>50449</v>
      </c>
      <c r="C16" s="99">
        <f t="shared" si="0"/>
        <v>10504533.632100001</v>
      </c>
      <c r="D16" s="74">
        <v>3302</v>
      </c>
      <c r="E16" s="101">
        <v>509746.717</v>
      </c>
      <c r="F16" s="74">
        <v>2614</v>
      </c>
      <c r="G16" s="101">
        <v>535361.71799999999</v>
      </c>
      <c r="H16" s="74">
        <v>5354</v>
      </c>
      <c r="I16" s="101">
        <v>411340.12210000004</v>
      </c>
      <c r="J16" s="74">
        <v>9771</v>
      </c>
      <c r="K16" s="101">
        <v>3827961.4959999998</v>
      </c>
      <c r="L16" s="74">
        <v>29408</v>
      </c>
      <c r="M16" s="102">
        <v>5220123.5789999999</v>
      </c>
    </row>
    <row r="17" spans="1:13" ht="15" customHeight="1" x14ac:dyDescent="0.2">
      <c r="A17" s="72" t="s">
        <v>71</v>
      </c>
      <c r="B17" s="70">
        <f t="shared" si="0"/>
        <v>31383</v>
      </c>
      <c r="C17" s="99">
        <f t="shared" si="0"/>
        <v>7347439.4592100009</v>
      </c>
      <c r="D17" s="74">
        <v>3951</v>
      </c>
      <c r="E17" s="101">
        <v>698851.63399999996</v>
      </c>
      <c r="F17" s="74">
        <v>3018</v>
      </c>
      <c r="G17" s="101">
        <v>505132.31400000001</v>
      </c>
      <c r="H17" s="74">
        <v>4112</v>
      </c>
      <c r="I17" s="101">
        <v>381884.85720999999</v>
      </c>
      <c r="J17" s="74">
        <v>5193</v>
      </c>
      <c r="K17" s="101">
        <v>2725854.5929999999</v>
      </c>
      <c r="L17" s="74">
        <v>15109</v>
      </c>
      <c r="M17" s="102">
        <v>3035716.0610000002</v>
      </c>
    </row>
    <row r="18" spans="1:13" ht="15" customHeight="1" x14ac:dyDescent="0.2">
      <c r="A18" s="72" t="s">
        <v>72</v>
      </c>
      <c r="B18" s="70">
        <f t="shared" si="0"/>
        <v>51208</v>
      </c>
      <c r="C18" s="99">
        <f t="shared" si="0"/>
        <v>15647828.577</v>
      </c>
      <c r="D18" s="74">
        <v>4906</v>
      </c>
      <c r="E18" s="101">
        <v>1541812.7560000001</v>
      </c>
      <c r="F18" s="74">
        <v>2811</v>
      </c>
      <c r="G18" s="101">
        <v>1184008.8259999999</v>
      </c>
      <c r="H18" s="74">
        <v>5720</v>
      </c>
      <c r="I18" s="101">
        <v>849642.69700000004</v>
      </c>
      <c r="J18" s="74">
        <v>9897</v>
      </c>
      <c r="K18" s="101">
        <v>5989784.0530000003</v>
      </c>
      <c r="L18" s="74">
        <v>27874</v>
      </c>
      <c r="M18" s="102">
        <v>6082580.2450000001</v>
      </c>
    </row>
    <row r="19" spans="1:13" ht="15" customHeight="1" x14ac:dyDescent="0.2">
      <c r="A19" s="72" t="s">
        <v>73</v>
      </c>
      <c r="B19" s="70">
        <f t="shared" si="0"/>
        <v>30709</v>
      </c>
      <c r="C19" s="99">
        <f t="shared" si="0"/>
        <v>7552232.8659600001</v>
      </c>
      <c r="D19" s="74">
        <v>3626</v>
      </c>
      <c r="E19" s="101">
        <v>808870.57296000002</v>
      </c>
      <c r="F19" s="74">
        <v>2610</v>
      </c>
      <c r="G19" s="101">
        <v>585611.402</v>
      </c>
      <c r="H19" s="74">
        <v>3631</v>
      </c>
      <c r="I19" s="101">
        <v>439043.97</v>
      </c>
      <c r="J19" s="74">
        <v>5216</v>
      </c>
      <c r="K19" s="101">
        <v>2583080.523</v>
      </c>
      <c r="L19" s="74">
        <v>15626</v>
      </c>
      <c r="M19" s="102">
        <v>3135626.398</v>
      </c>
    </row>
    <row r="20" spans="1:13" ht="15" customHeight="1" x14ac:dyDescent="0.2">
      <c r="A20" s="72" t="s">
        <v>74</v>
      </c>
      <c r="B20" s="70">
        <f t="shared" si="0"/>
        <v>18799</v>
      </c>
      <c r="C20" s="99">
        <f t="shared" si="0"/>
        <v>3967303.085</v>
      </c>
      <c r="D20" s="74">
        <v>2769</v>
      </c>
      <c r="E20" s="101">
        <v>435358.73700000002</v>
      </c>
      <c r="F20" s="74">
        <v>1535</v>
      </c>
      <c r="G20" s="101">
        <v>236692.74</v>
      </c>
      <c r="H20" s="74">
        <v>2715</v>
      </c>
      <c r="I20" s="101">
        <v>242898.83499999999</v>
      </c>
      <c r="J20" s="74">
        <v>2882</v>
      </c>
      <c r="K20" s="101">
        <v>1336369.8019999999</v>
      </c>
      <c r="L20" s="74">
        <v>8898</v>
      </c>
      <c r="M20" s="102">
        <v>1715982.9709999999</v>
      </c>
    </row>
    <row r="21" spans="1:13" ht="15" customHeight="1" x14ac:dyDescent="0.2">
      <c r="A21" s="72" t="s">
        <v>94</v>
      </c>
      <c r="B21" s="70">
        <f t="shared" si="0"/>
        <v>110595</v>
      </c>
      <c r="C21" s="99">
        <f t="shared" si="0"/>
        <v>23285284.283</v>
      </c>
      <c r="D21" s="74">
        <v>8194</v>
      </c>
      <c r="E21" s="101">
        <v>1311309.4269999999</v>
      </c>
      <c r="F21" s="74">
        <v>3838</v>
      </c>
      <c r="G21" s="101">
        <v>744410.47</v>
      </c>
      <c r="H21" s="74">
        <v>3621</v>
      </c>
      <c r="I21" s="101">
        <v>378097.80300000001</v>
      </c>
      <c r="J21" s="74">
        <v>16568</v>
      </c>
      <c r="K21" s="101">
        <v>6926177.8339999998</v>
      </c>
      <c r="L21" s="74">
        <v>78374</v>
      </c>
      <c r="M21" s="102">
        <v>13925288.749</v>
      </c>
    </row>
    <row r="22" spans="1:13" ht="15" customHeight="1" x14ac:dyDescent="0.2">
      <c r="A22" s="72" t="s">
        <v>75</v>
      </c>
      <c r="B22" s="70">
        <f t="shared" si="0"/>
        <v>86027</v>
      </c>
      <c r="C22" s="99">
        <f t="shared" si="0"/>
        <v>27739447.851</v>
      </c>
      <c r="D22" s="74">
        <v>7868</v>
      </c>
      <c r="E22" s="101">
        <v>2448623.9539999999</v>
      </c>
      <c r="F22" s="74">
        <v>3886</v>
      </c>
      <c r="G22" s="101">
        <v>1174504.1710000001</v>
      </c>
      <c r="H22" s="74">
        <v>8075</v>
      </c>
      <c r="I22" s="101">
        <v>1640912.6329999999</v>
      </c>
      <c r="J22" s="74">
        <v>17307</v>
      </c>
      <c r="K22" s="101">
        <v>10612065.384</v>
      </c>
      <c r="L22" s="74">
        <v>48891</v>
      </c>
      <c r="M22" s="102">
        <v>11863341.709000001</v>
      </c>
    </row>
    <row r="23" spans="1:13" ht="15" customHeight="1" x14ac:dyDescent="0.2">
      <c r="A23" s="75" t="s">
        <v>98</v>
      </c>
      <c r="B23" s="105">
        <f t="shared" si="0"/>
        <v>69824</v>
      </c>
      <c r="C23" s="106">
        <f t="shared" si="0"/>
        <v>23313553.028999999</v>
      </c>
      <c r="D23" s="107">
        <v>5096</v>
      </c>
      <c r="E23" s="108">
        <v>1410017.4280000001</v>
      </c>
      <c r="F23" s="107">
        <v>2972</v>
      </c>
      <c r="G23" s="108">
        <v>899907.30599999998</v>
      </c>
      <c r="H23" s="107">
        <v>5824</v>
      </c>
      <c r="I23" s="108">
        <v>1247880.3400000001</v>
      </c>
      <c r="J23" s="107">
        <v>14754</v>
      </c>
      <c r="K23" s="108">
        <v>9731951.1420000009</v>
      </c>
      <c r="L23" s="107">
        <v>41178</v>
      </c>
      <c r="M23" s="109">
        <v>10023796.812999999</v>
      </c>
    </row>
    <row r="24" spans="1:13" ht="15" customHeight="1" x14ac:dyDescent="0.2">
      <c r="A24" s="110" t="s">
        <v>95</v>
      </c>
      <c r="B24" s="74">
        <f>D24+F24+H24+J24+L24</f>
        <v>61450</v>
      </c>
      <c r="C24" s="101">
        <f>E24+G24+I24+K24+M24</f>
        <v>14395863.509599999</v>
      </c>
      <c r="D24" s="74">
        <v>4492</v>
      </c>
      <c r="E24" s="101">
        <v>857409.31559999997</v>
      </c>
      <c r="F24" s="74">
        <v>2201</v>
      </c>
      <c r="G24" s="101">
        <v>499131.05800000002</v>
      </c>
      <c r="H24" s="74">
        <v>2221</v>
      </c>
      <c r="I24" s="101">
        <v>275101.984</v>
      </c>
      <c r="J24" s="74">
        <v>10908</v>
      </c>
      <c r="K24" s="101">
        <v>5046231.3729999997</v>
      </c>
      <c r="L24" s="74">
        <v>41628</v>
      </c>
      <c r="M24" s="101">
        <v>7717989.7790000001</v>
      </c>
    </row>
    <row r="25" spans="1:13" ht="15" thickBot="1" x14ac:dyDescent="0.25">
      <c r="A25" s="111" t="s">
        <v>76</v>
      </c>
      <c r="B25" s="112">
        <f t="shared" ref="B25:M25" si="1">SUM(B8:B24)</f>
        <v>969446</v>
      </c>
      <c r="C25" s="113">
        <f t="shared" si="1"/>
        <v>249404599.24167997</v>
      </c>
      <c r="D25" s="114">
        <f t="shared" si="1"/>
        <v>90533</v>
      </c>
      <c r="E25" s="115">
        <f t="shared" si="1"/>
        <v>20116915.15233</v>
      </c>
      <c r="F25" s="114">
        <f t="shared" si="1"/>
        <v>54391</v>
      </c>
      <c r="G25" s="115">
        <f t="shared" si="1"/>
        <v>12767199.512000002</v>
      </c>
      <c r="H25" s="114">
        <f t="shared" si="1"/>
        <v>88784</v>
      </c>
      <c r="I25" s="116">
        <f t="shared" si="1"/>
        <v>12812215.107349999</v>
      </c>
      <c r="J25" s="117">
        <f t="shared" si="1"/>
        <v>172285</v>
      </c>
      <c r="K25" s="116">
        <f t="shared" si="1"/>
        <v>90961776.037</v>
      </c>
      <c r="L25" s="114">
        <f t="shared" si="1"/>
        <v>563453</v>
      </c>
      <c r="M25" s="118">
        <f t="shared" si="1"/>
        <v>112746493.433</v>
      </c>
    </row>
    <row r="26" spans="1:13" s="76" customFormat="1" x14ac:dyDescent="0.2">
      <c r="A26" s="128" t="s">
        <v>77</v>
      </c>
      <c r="B26" s="128"/>
      <c r="C26" s="129"/>
      <c r="D26" s="129"/>
      <c r="E26" s="129"/>
      <c r="F26" s="129"/>
      <c r="G26" s="129"/>
      <c r="H26" s="129"/>
      <c r="I26" s="129"/>
      <c r="J26" s="129"/>
    </row>
    <row r="27" spans="1:13" s="76" customFormat="1" x14ac:dyDescent="0.2">
      <c r="A27" s="31" t="s">
        <v>78</v>
      </c>
      <c r="B27" s="31"/>
      <c r="C27" s="32"/>
      <c r="D27" s="33"/>
      <c r="E27" s="32"/>
      <c r="F27" s="33"/>
      <c r="G27" s="32"/>
      <c r="H27" s="33"/>
      <c r="I27" s="32"/>
      <c r="J27" s="33"/>
    </row>
    <row r="31" spans="1:13" x14ac:dyDescent="0.2"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</row>
    <row r="32" spans="1:13" x14ac:dyDescent="0.2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</sheetData>
  <mergeCells count="10">
    <mergeCell ref="A26:J26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6св-рус.</vt:lpstr>
      <vt:lpstr>6св-каз.</vt:lpstr>
      <vt:lpstr>6св-англ.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2016-04-05T11:39:36Z</cp:lastPrinted>
  <dcterms:created xsi:type="dcterms:W3CDTF">1996-10-08T23:32:33Z</dcterms:created>
  <dcterms:modified xsi:type="dcterms:W3CDTF">2023-06-27T11:06:53Z</dcterms:modified>
</cp:coreProperties>
</file>