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CCFEFF05-66C3-4ED0-B216-1412D17A5241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6св-рус." sheetId="13" r:id="rId1"/>
    <sheet name="6св-каз." sheetId="14" r:id="rId2"/>
    <sheet name="6св-англ." sheetId="15" r:id="rId3"/>
  </sheets>
  <calcPr calcId="191029"/>
</workbook>
</file>

<file path=xl/calcChain.xml><?xml version="1.0" encoding="utf-8"?>
<calcChain xmlns="http://schemas.openxmlformats.org/spreadsheetml/2006/main">
  <c r="C23" i="13" l="1"/>
  <c r="B23" i="13"/>
  <c r="C23" i="14"/>
  <c r="B23" i="14"/>
  <c r="C23" i="15"/>
  <c r="B23" i="15"/>
  <c r="D25" i="13"/>
  <c r="E25" i="13"/>
  <c r="F25" i="13"/>
  <c r="G25" i="13"/>
  <c r="H25" i="13"/>
  <c r="I25" i="13"/>
  <c r="J25" i="13"/>
  <c r="K25" i="13"/>
  <c r="L25" i="13"/>
  <c r="M25" i="13"/>
  <c r="M25" i="15"/>
  <c r="L25" i="15"/>
  <c r="K25" i="15"/>
  <c r="J25" i="15"/>
  <c r="I25" i="15"/>
  <c r="H25" i="15"/>
  <c r="G25" i="15"/>
  <c r="F25" i="15"/>
  <c r="E25" i="15"/>
  <c r="D25" i="15"/>
  <c r="C24" i="15"/>
  <c r="B24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C25" i="15" s="1"/>
  <c r="B10" i="15"/>
  <c r="C9" i="15"/>
  <c r="B9" i="15"/>
  <c r="C8" i="15"/>
  <c r="B8" i="15"/>
  <c r="B25" i="15" s="1"/>
  <c r="C24" i="14"/>
  <c r="B24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C25" i="14" s="1"/>
  <c r="B8" i="14"/>
  <c r="B25" i="14" s="1"/>
  <c r="M25" i="14"/>
  <c r="L25" i="14"/>
  <c r="K25" i="14"/>
  <c r="J25" i="14"/>
  <c r="I25" i="14"/>
  <c r="H25" i="14"/>
  <c r="G25" i="14"/>
  <c r="F25" i="14"/>
  <c r="E25" i="14"/>
  <c r="D25" i="14"/>
  <c r="C24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25" i="13" s="1"/>
  <c r="B24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25" i="13" s="1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<sst xmlns="http://schemas.openxmlformats.org/spreadsheetml/2006/main" count="135" uniqueCount="103">
  <si>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</si>
  <si>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</si>
  <si>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</si>
  <si>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</si>
  <si>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</si>
  <si>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</si>
  <si>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</si>
  <si>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</si>
  <si>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</si>
  <si>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</si>
  <si>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</si>
  <si>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</si>
  <si>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</si>
  <si>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</si>
  <si>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</si>
  <si>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</si>
  <si>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</si>
  <si>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</si>
  <si>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</si>
  <si>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</si>
  <si>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</si>
  <si>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</si>
  <si>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</si>
  <si>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</si>
  <si>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</si>
  <si>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</si>
  <si>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</si>
  <si>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</si>
  <si>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</si>
  <si>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</si>
  <si>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</si>
  <si>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</si>
  <si>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</si>
  <si>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</si>
  <si>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</si>
  <si>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</si>
  <si>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</si>
  <si>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</si>
  <si>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</si>
  <si>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</si>
  <si>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</si>
  <si>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</si>
  <si>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</si>
  <si>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</si>
  <si>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</si>
  <si>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</si>
  <si>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</si>
  <si>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</si>
  <si>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</si>
  <si>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</si>
  <si>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</si>
  <si>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</si>
  <si>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</si>
  <si>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</si>
  <si>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</si>
  <si>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</si>
  <si>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</si>
  <si>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</si>
  <si>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</si>
  <si>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</si>
  <si>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</si>
  <si>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</si>
  <si>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</si>
  <si>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</si>
  <si>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</si>
  <si>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</si>
  <si>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</si>
  <si>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</si>
  <si>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</si>
  <si>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</si>
  <si>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</si>
  <si>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</si>
  <si>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</si>
  <si>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</si>
  <si>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</si>
  <si>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</si>
  <si>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</si>
  <si>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</si>
  <si>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</si>
  <si>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</si>
  <si>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</si>
  <si>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</si>
  <si>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</si>
  <si>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</si>
  <si>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</si>
  <si>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</si>
  <si>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</si>
  <si>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</si>
  <si>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</si>
  <si>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</si>
  <si>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Turkestan</t>
  </si>
  <si>
    <t>Shymkent city</t>
  </si>
  <si>
    <t>Түркістан облысы</t>
  </si>
  <si>
    <t>Шымкент қаласы</t>
  </si>
  <si>
    <t>Туркестанская</t>
  </si>
  <si>
    <t>г. Шымкент</t>
  </si>
  <si>
    <t>Nur-Sultan  city</t>
  </si>
  <si>
    <t>Нұр-Сұлтан қаласы</t>
  </si>
  <si>
    <t>г. Нур-Султан</t>
  </si>
  <si>
    <t>**  міндетті зейнетақы жарналарын ұстап қалуларды есепке алмағанда</t>
  </si>
  <si>
    <t xml:space="preserve">Сведения о  числе получателей и суммах социальных выплат из АО "Государственный фонд социального страхования" за 3 квартале  2021 года                                                                                                                             </t>
  </si>
  <si>
    <t xml:space="preserve"> "Мемлекеттік әлеуметтік сақтандыру қоры" АҚ-тан 2021 жылдың  3-тоқсаны  қорытындысы бойынша әлеуметтік төлемдер  сомалары  мен алушылар  саны туралы мәліметтер</t>
  </si>
  <si>
    <t xml:space="preserve">Information on number of beneficiary and amounts of social benefits from State Social Insurance Fund JSC for the third guarter of 2021 accounting period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</si>
</sst>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  <numFmt numFmtId="170" formatCode="_-* #,##0.00_р_._-;\-* #,##0.00_р_._-;_-* &quot;-&quot;?_р_._-;_-@_-"/>
  </numFmts>
  <fonts count="43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1" applyNumberFormat="0" applyAlignment="0" applyProtection="0"/>
    <xf numFmtId="0" fontId="7" fillId="10" borderId="42" applyNumberFormat="0" applyAlignment="0" applyProtection="0"/>
    <xf numFmtId="0" fontId="8" fillId="10" borderId="41" applyNumberFormat="0" applyAlignment="0" applyProtection="0"/>
    <xf numFmtId="0" fontId="9" fillId="0" borderId="43" applyNumberFormat="0" applyFill="0" applyAlignment="0" applyProtection="0"/>
    <xf numFmtId="0" fontId="10" fillId="0" borderId="44" applyNumberFormat="0" applyFill="0" applyAlignment="0" applyProtection="0"/>
    <xf numFmtId="0" fontId="11" fillId="0" borderId="4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46" applyNumberFormat="0" applyFill="0" applyAlignment="0" applyProtection="0"/>
    <xf numFmtId="0" fontId="13" fillId="11" borderId="47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48" applyNumberFormat="0" applyFont="0" applyAlignment="0" applyProtection="0"/>
    <xf numFmtId="0" fontId="18" fillId="0" borderId="49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63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7" fontId="26" fillId="0" borderId="19" xfId="20" applyNumberFormat="1" applyFont="1" applyFill="1" applyBorder="1" applyAlignment="1">
      <alignment vertical="center" wrapText="1"/>
    </xf>
    <xf numFmtId="0" fontId="27" fillId="16" borderId="20" xfId="20" applyFont="1" applyFill="1" applyBorder="1" applyAlignment="1">
      <alignment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4" fillId="0" borderId="0" xfId="20" applyFont="1" applyAlignment="1"/>
    <xf numFmtId="3" fontId="24" fillId="0" borderId="21" xfId="20" applyNumberFormat="1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3" fontId="24" fillId="0" borderId="23" xfId="20" applyNumberFormat="1" applyFont="1" applyBorder="1" applyAlignment="1">
      <alignment horizontal="center" vertical="center" wrapText="1"/>
    </xf>
    <xf numFmtId="0" fontId="26" fillId="0" borderId="24" xfId="18" applyFont="1" applyFill="1" applyBorder="1" applyAlignment="1">
      <alignment horizontal="left" vertical="center" wrapText="1"/>
    </xf>
    <xf numFmtId="0" fontId="26" fillId="0" borderId="25" xfId="18" applyFont="1" applyFill="1" applyBorder="1" applyAlignment="1">
      <alignment horizontal="left" vertical="center" wrapText="1"/>
    </xf>
    <xf numFmtId="0" fontId="26" fillId="0" borderId="26" xfId="18" applyFont="1" applyFill="1" applyBorder="1" applyAlignment="1">
      <alignment horizontal="left" vertical="center" wrapText="1"/>
    </xf>
    <xf numFmtId="0" fontId="27" fillId="16" borderId="20" xfId="18" applyFont="1" applyFill="1" applyBorder="1" applyAlignment="1">
      <alignment horizontal="left" wrapText="1"/>
    </xf>
    <xf numFmtId="166" fontId="27" fillId="17" borderId="7" xfId="30" applyNumberFormat="1" applyFont="1" applyFill="1" applyBorder="1" applyAlignment="1">
      <alignment horizontal="right" vertical="center"/>
    </xf>
    <xf numFmtId="166" fontId="27" fillId="16" borderId="7" xfId="30" applyNumberFormat="1" applyFont="1" applyFill="1" applyBorder="1" applyAlignment="1">
      <alignment horizontal="right" vertical="center"/>
    </xf>
    <xf numFmtId="0" fontId="36" fillId="0" borderId="0" xfId="0" applyFont="1"/>
    <xf numFmtId="3" fontId="36" fillId="0" borderId="0" xfId="0" applyNumberFormat="1" applyFont="1"/>
    <xf numFmtId="0" fontId="30" fillId="0" borderId="0" xfId="22" applyFont="1" applyAlignment="1"/>
    <xf numFmtId="3" fontId="37" fillId="0" borderId="0" xfId="20" applyNumberFormat="1" applyFont="1" applyFill="1" applyBorder="1" applyAlignment="1">
      <alignment vertical="center" wrapText="1"/>
    </xf>
    <xf numFmtId="167" fontId="37" fillId="0" borderId="0" xfId="20" applyNumberFormat="1" applyFont="1" applyFill="1" applyBorder="1" applyAlignment="1">
      <alignment vertical="center" wrapText="1"/>
    </xf>
    <xf numFmtId="0" fontId="38" fillId="0" borderId="0" xfId="22" applyFont="1"/>
    <xf numFmtId="3" fontId="38" fillId="0" borderId="0" xfId="22" applyNumberFormat="1" applyFont="1"/>
    <xf numFmtId="167" fontId="29" fillId="0" borderId="0" xfId="22" applyNumberFormat="1" applyFont="1"/>
    <xf numFmtId="3" fontId="29" fillId="0" borderId="0" xfId="20" applyNumberFormat="1" applyFont="1"/>
    <xf numFmtId="167" fontId="29" fillId="0" borderId="0" xfId="20" applyNumberFormat="1" applyFont="1"/>
    <xf numFmtId="3" fontId="39" fillId="0" borderId="0" xfId="22" applyNumberFormat="1" applyFont="1"/>
    <xf numFmtId="167" fontId="23" fillId="0" borderId="0" xfId="20" applyNumberFormat="1" applyFont="1" applyAlignment="1">
      <alignment horizontal="left"/>
    </xf>
    <xf numFmtId="0" fontId="22" fillId="0" borderId="0" xfId="0" applyFont="1"/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8" xfId="21" applyFont="1" applyFill="1" applyBorder="1" applyAlignment="1">
      <alignment horizontal="left" vertical="center" wrapText="1"/>
    </xf>
    <xf numFmtId="3" fontId="26" fillId="0" borderId="9" xfId="0" applyNumberFormat="1" applyFont="1" applyBorder="1" applyAlignment="1">
      <alignment horizontal="right" vertical="center"/>
    </xf>
    <xf numFmtId="4" fontId="26" fillId="0" borderId="11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4" fontId="26" fillId="0" borderId="10" xfId="0" applyNumberFormat="1" applyFont="1" applyBorder="1" applyAlignment="1">
      <alignment horizontal="right" vertical="center"/>
    </xf>
    <xf numFmtId="0" fontId="26" fillId="0" borderId="12" xfId="21" applyFont="1" applyFill="1" applyBorder="1" applyAlignment="1">
      <alignment horizontal="left" vertical="center" wrapText="1"/>
    </xf>
    <xf numFmtId="4" fontId="26" fillId="0" borderId="14" xfId="0" applyNumberFormat="1" applyFont="1" applyBorder="1" applyAlignment="1">
      <alignment horizontal="right" vertical="center"/>
    </xf>
    <xf numFmtId="3" fontId="26" fillId="0" borderId="14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horizontal="right" vertical="center"/>
    </xf>
    <xf numFmtId="4" fontId="26" fillId="0" borderId="14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 vertical="center"/>
    </xf>
    <xf numFmtId="0" fontId="26" fillId="0" borderId="16" xfId="21" applyFont="1" applyFill="1" applyBorder="1" applyAlignment="1">
      <alignment horizontal="left" vertical="center" wrapText="1"/>
    </xf>
    <xf numFmtId="3" fontId="26" fillId="0" borderId="18" xfId="0" applyNumberFormat="1" applyFont="1" applyBorder="1" applyAlignment="1">
      <alignment horizontal="right" vertical="center"/>
    </xf>
    <xf numFmtId="4" fontId="26" fillId="0" borderId="18" xfId="0" applyNumberFormat="1" applyFont="1" applyBorder="1" applyAlignment="1">
      <alignment horizontal="right" vertical="center"/>
    </xf>
    <xf numFmtId="4" fontId="26" fillId="0" borderId="19" xfId="0" applyNumberFormat="1" applyFont="1" applyBorder="1" applyAlignment="1">
      <alignment horizontal="right" vertical="center"/>
    </xf>
    <xf numFmtId="0" fontId="31" fillId="0" borderId="0" xfId="0" applyFo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3" fontId="26" fillId="0" borderId="2" xfId="0" applyNumberFormat="1" applyFont="1" applyBorder="1" applyAlignment="1">
      <alignment horizontal="right" vertical="center"/>
    </xf>
    <xf numFmtId="4" fontId="26" fillId="0" borderId="2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horizontal="right" vertical="center"/>
    </xf>
    <xf numFmtId="0" fontId="27" fillId="16" borderId="4" xfId="21" applyFont="1" applyFill="1" applyBorder="1" applyAlignment="1">
      <alignment horizontal="left" vertical="center" wrapText="1"/>
    </xf>
    <xf numFmtId="168" fontId="27" fillId="16" borderId="5" xfId="31" applyNumberFormat="1" applyFont="1" applyFill="1" applyBorder="1" applyAlignment="1">
      <alignment horizontal="center" wrapText="1"/>
    </xf>
    <xf numFmtId="170" fontId="27" fillId="16" borderId="7" xfId="0" applyNumberFormat="1" applyFont="1" applyFill="1" applyBorder="1" applyAlignment="1">
      <alignment horizontal="center" wrapText="1"/>
    </xf>
    <xf numFmtId="168" fontId="27" fillId="16" borderId="7" xfId="31" applyNumberFormat="1" applyFont="1" applyFill="1" applyBorder="1" applyAlignment="1">
      <alignment horizontal="center" wrapText="1"/>
    </xf>
    <xf numFmtId="166" fontId="27" fillId="16" borderId="7" xfId="31" applyNumberFormat="1" applyFont="1" applyFill="1" applyBorder="1" applyAlignment="1">
      <alignment horizontal="center" wrapText="1"/>
    </xf>
    <xf numFmtId="165" fontId="27" fillId="16" borderId="7" xfId="31" applyNumberFormat="1" applyFont="1" applyFill="1" applyBorder="1" applyAlignment="1">
      <alignment horizontal="center" wrapText="1"/>
    </xf>
    <xf numFmtId="169" fontId="27" fillId="16" borderId="7" xfId="31" applyNumberFormat="1" applyFont="1" applyFill="1" applyBorder="1" applyAlignment="1">
      <alignment horizontal="center" wrapText="1"/>
    </xf>
    <xf numFmtId="164" fontId="27" fillId="16" borderId="7" xfId="31" applyFont="1" applyFill="1" applyBorder="1" applyAlignment="1">
      <alignment horizontal="center" wrapText="1"/>
    </xf>
    <xf numFmtId="165" fontId="27" fillId="16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167" fontId="29" fillId="0" borderId="0" xfId="20" applyNumberFormat="1" applyFont="1" applyAlignment="1">
      <alignment horizontal="center"/>
    </xf>
    <xf numFmtId="0" fontId="24" fillId="0" borderId="27" xfId="20" applyFont="1" applyBorder="1" applyAlignment="1">
      <alignment horizontal="center" vertical="center" wrapText="1"/>
    </xf>
    <xf numFmtId="0" fontId="24" fillId="0" borderId="32" xfId="20" applyFont="1" applyBorder="1" applyAlignment="1">
      <alignment horizontal="center" vertical="center" wrapText="1"/>
    </xf>
    <xf numFmtId="0" fontId="24" fillId="0" borderId="28" xfId="20" applyFont="1" applyBorder="1" applyAlignment="1">
      <alignment horizontal="center" vertical="center" wrapText="1"/>
    </xf>
    <xf numFmtId="167" fontId="29" fillId="0" borderId="0" xfId="22" applyNumberFormat="1" applyFont="1" applyAlignment="1">
      <alignment horizontal="center"/>
    </xf>
    <xf numFmtId="3" fontId="33" fillId="0" borderId="0" xfId="20" applyNumberFormat="1" applyFont="1" applyAlignment="1">
      <alignment horizontal="center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0" fontId="40" fillId="0" borderId="0" xfId="23" applyNumberFormat="1" applyFont="1" applyAlignment="1">
      <alignment horizontal="right" vertical="distributed" wrapText="1"/>
    </xf>
    <xf numFmtId="0" fontId="41" fillId="0" borderId="0" xfId="24" applyFont="1" applyAlignment="1">
      <alignment horizontal="right" vertical="justify" wrapText="1"/>
    </xf>
    <xf numFmtId="0" fontId="42" fillId="0" borderId="29" xfId="20" applyFont="1" applyBorder="1" applyAlignment="1">
      <alignment horizontal="center" vertical="center" wrapText="1"/>
    </xf>
    <xf numFmtId="0" fontId="24" fillId="0" borderId="30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0" fontId="24" fillId="0" borderId="23" xfId="20" applyFont="1" applyBorder="1" applyAlignment="1">
      <alignment horizontal="center" vertical="center" wrapText="1"/>
    </xf>
    <xf numFmtId="0" fontId="24" fillId="0" borderId="31" xfId="20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24" fillId="0" borderId="33" xfId="20" applyFont="1" applyBorder="1" applyAlignment="1">
      <alignment horizontal="center" vertical="center" wrapText="1"/>
    </xf>
    <xf numFmtId="0" fontId="24" fillId="0" borderId="34" xfId="20" applyFont="1" applyBorder="1" applyAlignment="1">
      <alignment horizontal="center" vertical="center" wrapText="1"/>
    </xf>
    <xf numFmtId="167" fontId="33" fillId="0" borderId="0" xfId="21" applyNumberFormat="1" applyFont="1" applyAlignment="1">
      <alignment horizontal="center"/>
    </xf>
    <xf numFmtId="0" fontId="24" fillId="0" borderId="10" xfId="20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0" fontId="40" fillId="0" borderId="0" xfId="0" applyFont="1" applyAlignment="1">
      <alignment horizontal="right" wrapText="1"/>
    </xf>
    <xf numFmtId="0" fontId="27" fillId="0" borderId="29" xfId="20" applyFont="1" applyBorder="1" applyAlignment="1">
      <alignment horizontal="center" vertical="center" wrapText="1"/>
    </xf>
    <xf numFmtId="0" fontId="24" fillId="0" borderId="4" xfId="20" applyFont="1" applyBorder="1" applyAlignment="1">
      <alignment horizontal="center" vertical="center" wrapText="1"/>
    </xf>
    <xf numFmtId="0" fontId="24" fillId="0" borderId="35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0" fontId="24" fillId="0" borderId="20" xfId="20" applyFont="1" applyBorder="1" applyAlignment="1">
      <alignment horizontal="center" vertical="center" wrapText="1"/>
    </xf>
    <xf numFmtId="0" fontId="27" fillId="0" borderId="0" xfId="21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zoomScaleNormal="100" workbookViewId="0">
      <selection activeCell="O5" sqref="O5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29" t="s">
        <v>89</v>
      </c>
      <c r="K1" s="129"/>
      <c r="L1" s="129"/>
      <c r="M1" s="129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30"/>
      <c r="J2" s="130"/>
      <c r="K2" s="130"/>
      <c r="L2" s="130"/>
      <c r="M2" s="130"/>
    </row>
    <row r="3" spans="1:15" ht="24" customHeight="1" thickBot="1" x14ac:dyDescent="0.25">
      <c r="A3" s="131" t="s">
        <v>100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5" ht="22.5" customHeight="1" thickBot="1" x14ac:dyDescent="0.25">
      <c r="A4" s="132" t="s">
        <v>0</v>
      </c>
      <c r="B4" s="135" t="s">
        <v>1</v>
      </c>
      <c r="C4" s="136"/>
      <c r="D4" s="137" t="s">
        <v>2</v>
      </c>
      <c r="E4" s="138"/>
      <c r="F4" s="138"/>
      <c r="G4" s="138"/>
      <c r="H4" s="138"/>
      <c r="I4" s="138"/>
      <c r="J4" s="138"/>
      <c r="K4" s="138"/>
      <c r="L4" s="138"/>
      <c r="M4" s="139"/>
    </row>
    <row r="5" spans="1:15" ht="57" customHeight="1" x14ac:dyDescent="0.2">
      <c r="A5" s="133"/>
      <c r="B5" s="127" t="s">
        <v>3</v>
      </c>
      <c r="C5" s="140" t="s">
        <v>30</v>
      </c>
      <c r="D5" s="118" t="s">
        <v>4</v>
      </c>
      <c r="E5" s="120"/>
      <c r="F5" s="118" t="s">
        <v>5</v>
      </c>
      <c r="G5" s="120"/>
      <c r="H5" s="118" t="s">
        <v>6</v>
      </c>
      <c r="I5" s="120"/>
      <c r="J5" s="118" t="s">
        <v>28</v>
      </c>
      <c r="K5" s="120"/>
      <c r="L5" s="118" t="s">
        <v>29</v>
      </c>
      <c r="M5" s="119"/>
    </row>
    <row r="6" spans="1:15" ht="42.75" customHeight="1" thickBot="1" x14ac:dyDescent="0.25">
      <c r="A6" s="134"/>
      <c r="B6" s="128"/>
      <c r="C6" s="141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21590</v>
      </c>
      <c r="C8" s="20">
        <f t="shared" ref="C8:C24" si="0">E8+G8+I8+K8+M8</f>
        <v>2489201.1660000002</v>
      </c>
      <c r="D8" s="19">
        <v>3717</v>
      </c>
      <c r="E8" s="21">
        <v>256698.815</v>
      </c>
      <c r="F8" s="19">
        <v>2558</v>
      </c>
      <c r="G8" s="21">
        <v>158533.82500000001</v>
      </c>
      <c r="H8" s="19">
        <v>992</v>
      </c>
      <c r="I8" s="21">
        <v>72450.144</v>
      </c>
      <c r="J8" s="19">
        <v>1929</v>
      </c>
      <c r="K8" s="21">
        <v>889753.60100000002</v>
      </c>
      <c r="L8" s="19">
        <v>12394</v>
      </c>
      <c r="M8" s="22">
        <v>1111764.781</v>
      </c>
    </row>
    <row r="9" spans="1:15" ht="15" customHeight="1" x14ac:dyDescent="0.25">
      <c r="A9" s="23" t="s">
        <v>9</v>
      </c>
      <c r="B9" s="19">
        <f t="shared" ref="B9:B24" si="1">D9+F9+H9+J9+L9</f>
        <v>34164</v>
      </c>
      <c r="C9" s="20">
        <f t="shared" si="0"/>
        <v>4361910.6239999998</v>
      </c>
      <c r="D9" s="24">
        <v>3963</v>
      </c>
      <c r="E9" s="25">
        <v>286885.49099999998</v>
      </c>
      <c r="F9" s="24">
        <v>3211</v>
      </c>
      <c r="G9" s="25">
        <v>267907.65899999999</v>
      </c>
      <c r="H9" s="24">
        <v>1916</v>
      </c>
      <c r="I9" s="25">
        <v>187474.47099999999</v>
      </c>
      <c r="J9" s="24">
        <v>3510</v>
      </c>
      <c r="K9" s="25">
        <v>1661437.395</v>
      </c>
      <c r="L9" s="24">
        <v>21564</v>
      </c>
      <c r="M9" s="26">
        <v>1958205.608</v>
      </c>
    </row>
    <row r="10" spans="1:15" ht="15" customHeight="1" x14ac:dyDescent="0.25">
      <c r="A10" s="23" t="s">
        <v>10</v>
      </c>
      <c r="B10" s="19">
        <f t="shared" si="1"/>
        <v>73694</v>
      </c>
      <c r="C10" s="20">
        <f t="shared" si="0"/>
        <v>8791158.3974900004</v>
      </c>
      <c r="D10" s="24">
        <v>5258</v>
      </c>
      <c r="E10" s="25">
        <v>354731.63248999999</v>
      </c>
      <c r="F10" s="24">
        <v>4738</v>
      </c>
      <c r="G10" s="25">
        <v>316227.62199999997</v>
      </c>
      <c r="H10" s="24">
        <v>3571</v>
      </c>
      <c r="I10" s="25">
        <v>230797.67199999999</v>
      </c>
      <c r="J10" s="24">
        <v>7303</v>
      </c>
      <c r="K10" s="25">
        <v>3287327.7719999999</v>
      </c>
      <c r="L10" s="24">
        <v>52824</v>
      </c>
      <c r="M10" s="26">
        <v>4602073.699</v>
      </c>
    </row>
    <row r="11" spans="1:15" ht="15" customHeight="1" x14ac:dyDescent="0.25">
      <c r="A11" s="23" t="s">
        <v>11</v>
      </c>
      <c r="B11" s="19">
        <f t="shared" si="1"/>
        <v>28978</v>
      </c>
      <c r="C11" s="20">
        <f t="shared" si="0"/>
        <v>4248881.7949999999</v>
      </c>
      <c r="D11" s="24">
        <v>3525</v>
      </c>
      <c r="E11" s="25">
        <v>360127.58799999999</v>
      </c>
      <c r="F11" s="24">
        <v>2682</v>
      </c>
      <c r="G11" s="25">
        <v>295807.91499999998</v>
      </c>
      <c r="H11" s="24">
        <v>3406</v>
      </c>
      <c r="I11" s="25">
        <v>376547.10600000003</v>
      </c>
      <c r="J11" s="24">
        <v>2807</v>
      </c>
      <c r="K11" s="25">
        <v>1475783.017</v>
      </c>
      <c r="L11" s="24">
        <v>16558</v>
      </c>
      <c r="M11" s="26">
        <v>1740616.169</v>
      </c>
    </row>
    <row r="12" spans="1:15" ht="15" customHeight="1" x14ac:dyDescent="0.25">
      <c r="A12" s="23" t="s">
        <v>12</v>
      </c>
      <c r="B12" s="19">
        <f t="shared" si="1"/>
        <v>39968</v>
      </c>
      <c r="C12" s="20">
        <f t="shared" si="0"/>
        <v>6520560.8525999999</v>
      </c>
      <c r="D12" s="24">
        <v>5449</v>
      </c>
      <c r="E12" s="25">
        <v>371082.64799999999</v>
      </c>
      <c r="F12" s="24">
        <v>4447</v>
      </c>
      <c r="G12" s="25">
        <v>288480.87199999997</v>
      </c>
      <c r="H12" s="24">
        <v>2830</v>
      </c>
      <c r="I12" s="25">
        <v>358708.37760000001</v>
      </c>
      <c r="J12" s="24">
        <v>4495</v>
      </c>
      <c r="K12" s="25">
        <v>3293503.7510000002</v>
      </c>
      <c r="L12" s="24">
        <v>22747</v>
      </c>
      <c r="M12" s="26">
        <v>2208785.2039999999</v>
      </c>
      <c r="O12" s="2" t="s">
        <v>33</v>
      </c>
    </row>
    <row r="13" spans="1:15" ht="15" customHeight="1" x14ac:dyDescent="0.25">
      <c r="A13" s="23" t="s">
        <v>13</v>
      </c>
      <c r="B13" s="19">
        <f t="shared" si="1"/>
        <v>41683</v>
      </c>
      <c r="C13" s="20">
        <f t="shared" si="0"/>
        <v>5046926.477</v>
      </c>
      <c r="D13" s="24">
        <v>4585</v>
      </c>
      <c r="E13" s="25">
        <v>272729.27899999998</v>
      </c>
      <c r="F13" s="24">
        <v>2334</v>
      </c>
      <c r="G13" s="25">
        <v>181184.802</v>
      </c>
      <c r="H13" s="24">
        <v>1592</v>
      </c>
      <c r="I13" s="25">
        <v>134038.101</v>
      </c>
      <c r="J13" s="24">
        <v>3928</v>
      </c>
      <c r="K13" s="25">
        <v>1928541.8570000001</v>
      </c>
      <c r="L13" s="24">
        <v>29244</v>
      </c>
      <c r="M13" s="26">
        <v>2530432.4380000001</v>
      </c>
    </row>
    <row r="14" spans="1:15" ht="15" customHeight="1" x14ac:dyDescent="0.25">
      <c r="A14" s="23" t="s">
        <v>14</v>
      </c>
      <c r="B14" s="19">
        <f t="shared" si="1"/>
        <v>24046</v>
      </c>
      <c r="C14" s="20">
        <f t="shared" si="0"/>
        <v>3005937.7089999998</v>
      </c>
      <c r="D14" s="24">
        <v>2764</v>
      </c>
      <c r="E14" s="25">
        <v>207156.416</v>
      </c>
      <c r="F14" s="24">
        <v>1954</v>
      </c>
      <c r="G14" s="25">
        <v>141903.35500000001</v>
      </c>
      <c r="H14" s="24">
        <v>3118</v>
      </c>
      <c r="I14" s="25">
        <v>352130.48800000001</v>
      </c>
      <c r="J14" s="24">
        <v>2284</v>
      </c>
      <c r="K14" s="25">
        <v>1030181.483</v>
      </c>
      <c r="L14" s="24">
        <v>13926</v>
      </c>
      <c r="M14" s="26">
        <v>1274565.9669999999</v>
      </c>
    </row>
    <row r="15" spans="1:15" ht="15" customHeight="1" x14ac:dyDescent="0.25">
      <c r="A15" s="23" t="s">
        <v>15</v>
      </c>
      <c r="B15" s="19">
        <f t="shared" si="1"/>
        <v>47713</v>
      </c>
      <c r="C15" s="20">
        <f t="shared" si="0"/>
        <v>6046131.4302000003</v>
      </c>
      <c r="D15" s="24">
        <v>13991</v>
      </c>
      <c r="E15" s="25">
        <v>1330169.2632000002</v>
      </c>
      <c r="F15" s="24">
        <v>4908</v>
      </c>
      <c r="G15" s="25">
        <v>411440.45400000003</v>
      </c>
      <c r="H15" s="24">
        <v>1985</v>
      </c>
      <c r="I15" s="25">
        <v>186101.46599999999</v>
      </c>
      <c r="J15" s="24">
        <v>3937</v>
      </c>
      <c r="K15" s="25">
        <v>1972983.1740000001</v>
      </c>
      <c r="L15" s="24">
        <v>22892</v>
      </c>
      <c r="M15" s="26">
        <v>2145437.0729999999</v>
      </c>
      <c r="N15" s="2" t="s">
        <v>33</v>
      </c>
    </row>
    <row r="16" spans="1:15" ht="15" customHeight="1" x14ac:dyDescent="0.25">
      <c r="A16" s="23" t="s">
        <v>16</v>
      </c>
      <c r="B16" s="19">
        <f t="shared" si="1"/>
        <v>34149</v>
      </c>
      <c r="C16" s="20">
        <f t="shared" si="0"/>
        <v>3755859.1339999996</v>
      </c>
      <c r="D16" s="24">
        <v>3071</v>
      </c>
      <c r="E16" s="25">
        <v>174003.158</v>
      </c>
      <c r="F16" s="24">
        <v>2404</v>
      </c>
      <c r="G16" s="25">
        <v>169429.217</v>
      </c>
      <c r="H16" s="24">
        <v>2429</v>
      </c>
      <c r="I16" s="25">
        <v>128857.061</v>
      </c>
      <c r="J16" s="24">
        <v>3715</v>
      </c>
      <c r="K16" s="25">
        <v>1399451.5419999999</v>
      </c>
      <c r="L16" s="24">
        <v>22530</v>
      </c>
      <c r="M16" s="26">
        <v>1884118.156</v>
      </c>
    </row>
    <row r="17" spans="1:14" ht="15" customHeight="1" x14ac:dyDescent="0.25">
      <c r="A17" s="23" t="s">
        <v>17</v>
      </c>
      <c r="B17" s="19">
        <f t="shared" si="1"/>
        <v>21122</v>
      </c>
      <c r="C17" s="20">
        <f t="shared" si="0"/>
        <v>2590998.2560000001</v>
      </c>
      <c r="D17" s="24">
        <v>3663</v>
      </c>
      <c r="E17" s="25">
        <v>240735.19099999999</v>
      </c>
      <c r="F17" s="24">
        <v>2745</v>
      </c>
      <c r="G17" s="25">
        <v>162328.21900000001</v>
      </c>
      <c r="H17" s="24">
        <v>1813</v>
      </c>
      <c r="I17" s="25">
        <v>129993.632</v>
      </c>
      <c r="J17" s="24">
        <v>2036</v>
      </c>
      <c r="K17" s="25">
        <v>1028896.5</v>
      </c>
      <c r="L17" s="24">
        <v>10865</v>
      </c>
      <c r="M17" s="26">
        <v>1029044.714</v>
      </c>
    </row>
    <row r="18" spans="1:14" ht="15" customHeight="1" x14ac:dyDescent="0.25">
      <c r="A18" s="23" t="s">
        <v>18</v>
      </c>
      <c r="B18" s="19">
        <f t="shared" si="1"/>
        <v>34221</v>
      </c>
      <c r="C18" s="20">
        <f t="shared" si="0"/>
        <v>5536174.5499999998</v>
      </c>
      <c r="D18" s="24">
        <v>4686</v>
      </c>
      <c r="E18" s="25">
        <v>519279.505</v>
      </c>
      <c r="F18" s="24">
        <v>2622</v>
      </c>
      <c r="G18" s="25">
        <v>377675.071</v>
      </c>
      <c r="H18" s="24">
        <v>2148</v>
      </c>
      <c r="I18" s="25">
        <v>219044.375</v>
      </c>
      <c r="J18" s="24">
        <v>3835</v>
      </c>
      <c r="K18" s="25">
        <v>2251178.466</v>
      </c>
      <c r="L18" s="24">
        <v>20930</v>
      </c>
      <c r="M18" s="26">
        <v>2168997.1329999999</v>
      </c>
    </row>
    <row r="19" spans="1:14" ht="15" customHeight="1" x14ac:dyDescent="0.25">
      <c r="A19" s="23" t="s">
        <v>19</v>
      </c>
      <c r="B19" s="19">
        <f t="shared" si="1"/>
        <v>20663</v>
      </c>
      <c r="C19" s="20">
        <f t="shared" si="0"/>
        <v>2615035.1183199999</v>
      </c>
      <c r="D19" s="24">
        <v>3400</v>
      </c>
      <c r="E19" s="25">
        <v>275431.82432000001</v>
      </c>
      <c r="F19" s="24">
        <v>2435</v>
      </c>
      <c r="G19" s="25">
        <v>187379.29399999999</v>
      </c>
      <c r="H19" s="24">
        <v>1648</v>
      </c>
      <c r="I19" s="25">
        <v>146193.67499999999</v>
      </c>
      <c r="J19" s="24">
        <v>1940</v>
      </c>
      <c r="K19" s="25">
        <v>932623.68500000006</v>
      </c>
      <c r="L19" s="24">
        <v>11240</v>
      </c>
      <c r="M19" s="26">
        <v>1073406.6399999999</v>
      </c>
    </row>
    <row r="20" spans="1:14" ht="15" customHeight="1" x14ac:dyDescent="0.25">
      <c r="A20" s="23" t="s">
        <v>20</v>
      </c>
      <c r="B20" s="19">
        <f t="shared" si="1"/>
        <v>12796</v>
      </c>
      <c r="C20" s="20">
        <f t="shared" si="0"/>
        <v>1388821.389</v>
      </c>
      <c r="D20" s="24">
        <v>2554</v>
      </c>
      <c r="E20" s="25">
        <v>148094.514</v>
      </c>
      <c r="F20" s="24">
        <v>1429</v>
      </c>
      <c r="G20" s="25">
        <v>76067.417000000001</v>
      </c>
      <c r="H20" s="24">
        <v>1357</v>
      </c>
      <c r="I20" s="25">
        <v>90670.206999999995</v>
      </c>
      <c r="J20" s="24">
        <v>1120</v>
      </c>
      <c r="K20" s="25">
        <v>493122.18</v>
      </c>
      <c r="L20" s="24">
        <v>6336</v>
      </c>
      <c r="M20" s="26">
        <v>580867.071</v>
      </c>
    </row>
    <row r="21" spans="1:14" ht="15" customHeight="1" x14ac:dyDescent="0.25">
      <c r="A21" s="23" t="s">
        <v>94</v>
      </c>
      <c r="B21" s="19">
        <f t="shared" si="1"/>
        <v>81781</v>
      </c>
      <c r="C21" s="20">
        <f t="shared" si="0"/>
        <v>8355440.2709999997</v>
      </c>
      <c r="D21" s="24">
        <v>7850</v>
      </c>
      <c r="E21" s="25">
        <v>451893.772</v>
      </c>
      <c r="F21" s="24">
        <v>3591</v>
      </c>
      <c r="G21" s="25">
        <v>241809.24299999999</v>
      </c>
      <c r="H21" s="24">
        <v>1641</v>
      </c>
      <c r="I21" s="25">
        <v>112201.159</v>
      </c>
      <c r="J21" s="24">
        <v>6259</v>
      </c>
      <c r="K21" s="25">
        <v>2581655.821</v>
      </c>
      <c r="L21" s="24">
        <v>62440</v>
      </c>
      <c r="M21" s="26">
        <v>4967880.2759999996</v>
      </c>
    </row>
    <row r="22" spans="1:14" ht="15" customHeight="1" x14ac:dyDescent="0.25">
      <c r="A22" s="23" t="s">
        <v>21</v>
      </c>
      <c r="B22" s="19">
        <f t="shared" si="1"/>
        <v>56939</v>
      </c>
      <c r="C22" s="20">
        <f t="shared" si="0"/>
        <v>9729410.8940000013</v>
      </c>
      <c r="D22" s="24">
        <v>7380</v>
      </c>
      <c r="E22" s="25">
        <v>827438.66899999999</v>
      </c>
      <c r="F22" s="24">
        <v>3664</v>
      </c>
      <c r="G22" s="25">
        <v>377861.18400000001</v>
      </c>
      <c r="H22" s="24">
        <v>3434</v>
      </c>
      <c r="I22" s="25">
        <v>504671.41700000002</v>
      </c>
      <c r="J22" s="24">
        <v>6786</v>
      </c>
      <c r="K22" s="25">
        <v>3933232.0269999998</v>
      </c>
      <c r="L22" s="24">
        <v>35675</v>
      </c>
      <c r="M22" s="26">
        <v>4086207.5970000001</v>
      </c>
    </row>
    <row r="23" spans="1:14" ht="15" customHeight="1" x14ac:dyDescent="0.25">
      <c r="A23" s="27" t="s">
        <v>98</v>
      </c>
      <c r="B23" s="19">
        <f t="shared" si="1"/>
        <v>46125</v>
      </c>
      <c r="C23" s="20">
        <f t="shared" si="0"/>
        <v>8376886.7889999989</v>
      </c>
      <c r="D23" s="101">
        <v>4794</v>
      </c>
      <c r="E23" s="102">
        <v>485174.96</v>
      </c>
      <c r="F23" s="101">
        <v>2762</v>
      </c>
      <c r="G23" s="102">
        <v>288736.212</v>
      </c>
      <c r="H23" s="101">
        <v>2630</v>
      </c>
      <c r="I23" s="102">
        <v>378984.62900000002</v>
      </c>
      <c r="J23" s="101">
        <v>5902</v>
      </c>
      <c r="K23" s="102">
        <v>3722160.7420000001</v>
      </c>
      <c r="L23" s="101">
        <v>30037</v>
      </c>
      <c r="M23" s="103">
        <v>3501830.2459999998</v>
      </c>
    </row>
    <row r="24" spans="1:14" ht="15" customHeight="1" thickBot="1" x14ac:dyDescent="0.3">
      <c r="A24" s="27" t="s">
        <v>95</v>
      </c>
      <c r="B24" s="19">
        <f t="shared" si="1"/>
        <v>43813</v>
      </c>
      <c r="C24" s="20">
        <f t="shared" si="0"/>
        <v>5142483.5360000003</v>
      </c>
      <c r="D24" s="28">
        <v>4235</v>
      </c>
      <c r="E24" s="29">
        <v>291524.11499999999</v>
      </c>
      <c r="F24" s="28">
        <v>2089</v>
      </c>
      <c r="G24" s="29">
        <v>161466.397</v>
      </c>
      <c r="H24" s="28">
        <v>1100</v>
      </c>
      <c r="I24" s="29">
        <v>87746.789000000004</v>
      </c>
      <c r="J24" s="28">
        <v>4201</v>
      </c>
      <c r="K24" s="29">
        <v>1823078.344</v>
      </c>
      <c r="L24" s="28">
        <v>32188</v>
      </c>
      <c r="M24" s="30">
        <v>2778667.8909999998</v>
      </c>
    </row>
    <row r="25" spans="1:14" s="35" customFormat="1" ht="15" customHeight="1" thickBot="1" x14ac:dyDescent="0.25">
      <c r="A25" s="31" t="s">
        <v>22</v>
      </c>
      <c r="B25" s="32">
        <f>SUM(B8:B24)</f>
        <v>663445</v>
      </c>
      <c r="C25" s="33">
        <f>SUM(C8:C24)</f>
        <v>88001818.38860999</v>
      </c>
      <c r="D25" s="32">
        <f>SUM(D8:D24)</f>
        <v>84885</v>
      </c>
      <c r="E25" s="34">
        <f t="shared" ref="E25:M25" si="2">SUM(E8:E24)</f>
        <v>6853156.8410100006</v>
      </c>
      <c r="F25" s="32">
        <f t="shared" si="2"/>
        <v>50573</v>
      </c>
      <c r="G25" s="34">
        <f t="shared" si="2"/>
        <v>4104238.757999999</v>
      </c>
      <c r="H25" s="32">
        <f t="shared" si="2"/>
        <v>37610</v>
      </c>
      <c r="I25" s="34">
        <f t="shared" si="2"/>
        <v>3696610.7695999998</v>
      </c>
      <c r="J25" s="32">
        <f t="shared" si="2"/>
        <v>65987</v>
      </c>
      <c r="K25" s="34">
        <f t="shared" si="2"/>
        <v>33704911.357000001</v>
      </c>
      <c r="L25" s="32">
        <f t="shared" si="2"/>
        <v>424390</v>
      </c>
      <c r="M25" s="34">
        <f t="shared" si="2"/>
        <v>39642900.663000003</v>
      </c>
    </row>
    <row r="26" spans="1:14" s="35" customFormat="1" ht="15" customHeight="1" x14ac:dyDescent="0.2">
      <c r="A26" s="36"/>
      <c r="B26" s="37"/>
      <c r="C26" s="38"/>
      <c r="D26" s="39"/>
      <c r="E26" s="38" t="s">
        <v>33</v>
      </c>
      <c r="F26" s="39"/>
      <c r="G26" s="38"/>
      <c r="H26" s="39"/>
      <c r="I26" s="38"/>
      <c r="J26" s="39"/>
      <c r="K26" s="38"/>
      <c r="L26" s="39"/>
      <c r="M26" s="38"/>
    </row>
    <row r="27" spans="1:14" x14ac:dyDescent="0.2">
      <c r="A27" s="123" t="s">
        <v>33</v>
      </c>
      <c r="B27" s="124"/>
      <c r="C27" s="124"/>
      <c r="D27" s="124"/>
      <c r="E27" s="124"/>
      <c r="F27" s="124"/>
      <c r="G27" s="124"/>
      <c r="H27" s="124"/>
      <c r="I27" s="124"/>
      <c r="J27" s="40"/>
      <c r="K27" s="41"/>
      <c r="L27" s="40"/>
      <c r="M27" s="41"/>
    </row>
    <row r="28" spans="1:14" s="44" customFormat="1" x14ac:dyDescent="0.2">
      <c r="A28" s="125" t="s">
        <v>36</v>
      </c>
      <c r="B28" s="126"/>
      <c r="C28" s="126"/>
      <c r="D28" s="126"/>
      <c r="E28" s="126"/>
      <c r="F28" s="126"/>
      <c r="G28" s="126"/>
      <c r="H28" s="126"/>
      <c r="I28" s="126"/>
      <c r="J28" s="42"/>
      <c r="K28" s="43"/>
      <c r="L28" s="42"/>
      <c r="M28" s="43"/>
    </row>
    <row r="29" spans="1:14" s="44" customFormat="1" x14ac:dyDescent="0.2">
      <c r="A29" s="45" t="s">
        <v>34</v>
      </c>
      <c r="B29" s="46"/>
      <c r="C29" s="47"/>
      <c r="D29" s="46"/>
      <c r="E29" s="47"/>
      <c r="F29" s="46"/>
      <c r="G29" s="47"/>
      <c r="H29" s="46"/>
      <c r="I29" s="47"/>
      <c r="J29" s="42"/>
      <c r="K29" s="43" t="s">
        <v>33</v>
      </c>
      <c r="L29" s="42" t="s">
        <v>33</v>
      </c>
      <c r="M29" s="43" t="s">
        <v>33</v>
      </c>
    </row>
    <row r="30" spans="1:14" x14ac:dyDescent="0.2">
      <c r="A30" s="48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4" x14ac:dyDescent="0.2">
      <c r="A31" s="48"/>
      <c r="C31" s="17"/>
      <c r="E31" s="17"/>
      <c r="G31" s="17"/>
      <c r="I31" s="17"/>
      <c r="K31" s="17"/>
      <c r="M31" s="17"/>
      <c r="N31" s="17"/>
    </row>
    <row r="32" spans="1:14" ht="15.75" x14ac:dyDescent="0.25">
      <c r="A32" s="49"/>
      <c r="B32" s="117"/>
      <c r="C32" s="117"/>
      <c r="D32" s="117"/>
      <c r="E32" s="122"/>
      <c r="F32" s="122"/>
      <c r="G32" s="4"/>
      <c r="I32" s="4"/>
      <c r="J32" s="50"/>
      <c r="K32" s="51"/>
      <c r="L32" s="3"/>
      <c r="M32" s="4"/>
    </row>
    <row r="33" spans="1:8" ht="15.75" x14ac:dyDescent="0.25">
      <c r="A33" s="52"/>
      <c r="B33" s="121"/>
      <c r="C33" s="121"/>
      <c r="D33" s="121"/>
      <c r="E33" s="53"/>
      <c r="F33" s="54"/>
    </row>
    <row r="34" spans="1:8" ht="30" customHeight="1" x14ac:dyDescent="0.25">
      <c r="A34" s="55"/>
      <c r="B34" s="117"/>
      <c r="C34" s="117"/>
      <c r="D34" s="117"/>
      <c r="E34" s="122"/>
      <c r="F34" s="122"/>
      <c r="H34" s="17" t="s">
        <v>33</v>
      </c>
    </row>
    <row r="35" spans="1:8" x14ac:dyDescent="0.2">
      <c r="A35" s="56"/>
      <c r="B35" s="121"/>
      <c r="C35" s="121"/>
      <c r="D35" s="121"/>
      <c r="E35" s="57"/>
    </row>
    <row r="36" spans="1:8" x14ac:dyDescent="0.2">
      <c r="A36" s="56"/>
      <c r="B36" s="56"/>
      <c r="C36" s="56"/>
      <c r="D36" s="56"/>
      <c r="E36" s="56"/>
    </row>
    <row r="38" spans="1:8" x14ac:dyDescent="0.2">
      <c r="D38" s="5"/>
    </row>
  </sheetData>
  <mergeCells count="21">
    <mergeCell ref="J1:M1"/>
    <mergeCell ref="I2:M2"/>
    <mergeCell ref="A3:M3"/>
    <mergeCell ref="A4:A6"/>
    <mergeCell ref="B4:C4"/>
    <mergeCell ref="D4:M4"/>
    <mergeCell ref="C5:C6"/>
    <mergeCell ref="B34:D34"/>
    <mergeCell ref="L5:M5"/>
    <mergeCell ref="B32:D32"/>
    <mergeCell ref="J5:K5"/>
    <mergeCell ref="B35:D35"/>
    <mergeCell ref="H5:I5"/>
    <mergeCell ref="F5:G5"/>
    <mergeCell ref="E32:F32"/>
    <mergeCell ref="A27:I27"/>
    <mergeCell ref="E34:F34"/>
    <mergeCell ref="A28:I28"/>
    <mergeCell ref="D5:E5"/>
    <mergeCell ref="B33:D33"/>
    <mergeCell ref="B5:B6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8"/>
  <sheetViews>
    <sheetView tabSelected="1" zoomScaleNormal="100" workbookViewId="0">
      <selection activeCell="D5" sqref="D5:E5"/>
    </sheetView>
  </sheetViews>
  <sheetFormatPr defaultColWidth="11.42578125" defaultRowHeight="12.75" x14ac:dyDescent="0.2"/>
  <cols>
    <col min="1" max="1" width="25.7109375" style="2" customWidth="1"/>
    <col min="2" max="2" width="12.7109375" style="17" customWidth="1"/>
    <col min="3" max="3" width="16.7109375" style="5" customWidth="1"/>
    <col min="4" max="4" width="12.7109375" style="17" customWidth="1"/>
    <col min="5" max="5" width="13.140625" style="5" customWidth="1"/>
    <col min="6" max="6" width="12.7109375" style="17" customWidth="1"/>
    <col min="7" max="7" width="14" style="5" customWidth="1"/>
    <col min="8" max="8" width="12.7109375" style="17" customWidth="1"/>
    <col min="9" max="9" width="13.5703125" style="5" customWidth="1"/>
    <col min="10" max="10" width="12.7109375" style="17" customWidth="1"/>
    <col min="11" max="11" width="14.5703125" style="5" customWidth="1"/>
    <col min="12" max="12" width="12.7109375" style="17" customWidth="1"/>
    <col min="13" max="13" width="14.5703125" style="5" customWidth="1"/>
    <col min="14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47" t="s">
        <v>86</v>
      </c>
      <c r="K1" s="147"/>
      <c r="L1" s="147"/>
      <c r="M1" s="147"/>
      <c r="N1" s="6"/>
      <c r="O1" s="6"/>
      <c r="P1" s="6"/>
      <c r="Q1" s="6"/>
    </row>
    <row r="2" spans="1:17" ht="14.25" customHeight="1" x14ac:dyDescent="0.2">
      <c r="A2" s="58"/>
      <c r="B2" s="8"/>
      <c r="C2" s="9"/>
      <c r="D2" s="8"/>
      <c r="E2" s="9"/>
      <c r="F2" s="8"/>
      <c r="G2" s="9"/>
      <c r="H2" s="3"/>
      <c r="I2" s="130"/>
      <c r="J2" s="130"/>
      <c r="K2" s="130"/>
      <c r="L2" s="130"/>
      <c r="M2" s="130"/>
    </row>
    <row r="3" spans="1:17" ht="42" customHeight="1" thickBot="1" x14ac:dyDescent="0.25">
      <c r="A3" s="148" t="s">
        <v>101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7" ht="13.5" customHeight="1" thickBot="1" x14ac:dyDescent="0.25">
      <c r="A4" s="149" t="s">
        <v>24</v>
      </c>
      <c r="B4" s="135" t="s">
        <v>25</v>
      </c>
      <c r="C4" s="136"/>
      <c r="D4" s="151" t="s">
        <v>27</v>
      </c>
      <c r="E4" s="152"/>
      <c r="F4" s="152"/>
      <c r="G4" s="152"/>
      <c r="H4" s="152"/>
      <c r="I4" s="152"/>
      <c r="J4" s="152"/>
      <c r="K4" s="152"/>
      <c r="L4" s="152"/>
      <c r="M4" s="152"/>
    </row>
    <row r="5" spans="1:17" ht="66" customHeight="1" thickBot="1" x14ac:dyDescent="0.25">
      <c r="A5" s="149"/>
      <c r="B5" s="127" t="s">
        <v>37</v>
      </c>
      <c r="C5" s="145" t="s">
        <v>53</v>
      </c>
      <c r="D5" s="143" t="s">
        <v>55</v>
      </c>
      <c r="E5" s="142"/>
      <c r="F5" s="142" t="s">
        <v>56</v>
      </c>
      <c r="G5" s="142"/>
      <c r="H5" s="142" t="s">
        <v>57</v>
      </c>
      <c r="I5" s="142"/>
      <c r="J5" s="142" t="s">
        <v>52</v>
      </c>
      <c r="K5" s="142"/>
      <c r="L5" s="142" t="s">
        <v>31</v>
      </c>
      <c r="M5" s="142"/>
    </row>
    <row r="6" spans="1:17" ht="42.75" customHeight="1" thickBot="1" x14ac:dyDescent="0.25">
      <c r="A6" s="150"/>
      <c r="B6" s="128"/>
      <c r="C6" s="146"/>
      <c r="D6" s="59" t="s">
        <v>26</v>
      </c>
      <c r="E6" s="60" t="s">
        <v>32</v>
      </c>
      <c r="F6" s="61" t="s">
        <v>26</v>
      </c>
      <c r="G6" s="60" t="s">
        <v>32</v>
      </c>
      <c r="H6" s="61" t="s">
        <v>26</v>
      </c>
      <c r="I6" s="60" t="s">
        <v>32</v>
      </c>
      <c r="J6" s="61" t="s">
        <v>26</v>
      </c>
      <c r="K6" s="60" t="s">
        <v>32</v>
      </c>
      <c r="L6" s="61" t="s">
        <v>26</v>
      </c>
      <c r="M6" s="60" t="s">
        <v>32</v>
      </c>
    </row>
    <row r="7" spans="1:17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5">
        <v>6</v>
      </c>
      <c r="F7" s="14">
        <v>7</v>
      </c>
      <c r="G7" s="15">
        <v>8</v>
      </c>
      <c r="H7" s="14">
        <v>9</v>
      </c>
      <c r="I7" s="15">
        <v>10</v>
      </c>
      <c r="J7" s="14">
        <v>11</v>
      </c>
      <c r="K7" s="15">
        <v>12</v>
      </c>
      <c r="L7" s="14">
        <v>13</v>
      </c>
      <c r="M7" s="15">
        <v>14</v>
      </c>
    </row>
    <row r="8" spans="1:17" ht="15" customHeight="1" x14ac:dyDescent="0.25">
      <c r="A8" s="62" t="s">
        <v>38</v>
      </c>
      <c r="B8" s="19">
        <f t="shared" ref="B8:B24" si="0">D8+F8+H8+J8+L8</f>
        <v>21590</v>
      </c>
      <c r="C8" s="20">
        <f t="shared" ref="C8:C24" si="1">E8+G8+I8+K8+M8</f>
        <v>2489201.1660000002</v>
      </c>
      <c r="D8" s="19">
        <v>3717</v>
      </c>
      <c r="E8" s="21">
        <v>256698.815</v>
      </c>
      <c r="F8" s="19">
        <v>2558</v>
      </c>
      <c r="G8" s="21">
        <v>158533.82500000001</v>
      </c>
      <c r="H8" s="19">
        <v>992</v>
      </c>
      <c r="I8" s="21">
        <v>72450.144</v>
      </c>
      <c r="J8" s="19">
        <v>1929</v>
      </c>
      <c r="K8" s="21">
        <v>889753.60100000002</v>
      </c>
      <c r="L8" s="19">
        <v>12394</v>
      </c>
      <c r="M8" s="22">
        <v>1111764.781</v>
      </c>
    </row>
    <row r="9" spans="1:17" ht="15" customHeight="1" x14ac:dyDescent="0.25">
      <c r="A9" s="63" t="s">
        <v>39</v>
      </c>
      <c r="B9" s="19">
        <f t="shared" si="0"/>
        <v>34164</v>
      </c>
      <c r="C9" s="20">
        <f t="shared" si="1"/>
        <v>4361910.6239999998</v>
      </c>
      <c r="D9" s="24">
        <v>3963</v>
      </c>
      <c r="E9" s="25">
        <v>286885.49099999998</v>
      </c>
      <c r="F9" s="24">
        <v>3211</v>
      </c>
      <c r="G9" s="25">
        <v>267907.65899999999</v>
      </c>
      <c r="H9" s="24">
        <v>1916</v>
      </c>
      <c r="I9" s="25">
        <v>187474.47099999999</v>
      </c>
      <c r="J9" s="24">
        <v>3510</v>
      </c>
      <c r="K9" s="25">
        <v>1661437.395</v>
      </c>
      <c r="L9" s="24">
        <v>21564</v>
      </c>
      <c r="M9" s="26">
        <v>1958205.608</v>
      </c>
    </row>
    <row r="10" spans="1:17" ht="15" customHeight="1" x14ac:dyDescent="0.25">
      <c r="A10" s="63" t="s">
        <v>40</v>
      </c>
      <c r="B10" s="19">
        <f t="shared" si="0"/>
        <v>73694</v>
      </c>
      <c r="C10" s="20">
        <f t="shared" si="1"/>
        <v>8791158.3974900004</v>
      </c>
      <c r="D10" s="24">
        <v>5258</v>
      </c>
      <c r="E10" s="25">
        <v>354731.63248999999</v>
      </c>
      <c r="F10" s="24">
        <v>4738</v>
      </c>
      <c r="G10" s="25">
        <v>316227.62199999997</v>
      </c>
      <c r="H10" s="24">
        <v>3571</v>
      </c>
      <c r="I10" s="25">
        <v>230797.67199999999</v>
      </c>
      <c r="J10" s="24">
        <v>7303</v>
      </c>
      <c r="K10" s="25">
        <v>3287327.7719999999</v>
      </c>
      <c r="L10" s="24">
        <v>52824</v>
      </c>
      <c r="M10" s="26">
        <v>4602073.699</v>
      </c>
    </row>
    <row r="11" spans="1:17" ht="15" customHeight="1" x14ac:dyDescent="0.25">
      <c r="A11" s="63" t="s">
        <v>41</v>
      </c>
      <c r="B11" s="19">
        <f t="shared" si="0"/>
        <v>28978</v>
      </c>
      <c r="C11" s="20">
        <f t="shared" si="1"/>
        <v>4248881.7949999999</v>
      </c>
      <c r="D11" s="24">
        <v>3525</v>
      </c>
      <c r="E11" s="25">
        <v>360127.58799999999</v>
      </c>
      <c r="F11" s="24">
        <v>2682</v>
      </c>
      <c r="G11" s="25">
        <v>295807.91499999998</v>
      </c>
      <c r="H11" s="24">
        <v>3406</v>
      </c>
      <c r="I11" s="25">
        <v>376547.10600000003</v>
      </c>
      <c r="J11" s="24">
        <v>2807</v>
      </c>
      <c r="K11" s="25">
        <v>1475783.017</v>
      </c>
      <c r="L11" s="24">
        <v>16558</v>
      </c>
      <c r="M11" s="26">
        <v>1740616.169</v>
      </c>
    </row>
    <row r="12" spans="1:17" ht="15" customHeight="1" x14ac:dyDescent="0.25">
      <c r="A12" s="63" t="s">
        <v>42</v>
      </c>
      <c r="B12" s="19">
        <f t="shared" si="0"/>
        <v>39968</v>
      </c>
      <c r="C12" s="20">
        <f t="shared" si="1"/>
        <v>6520560.8525999999</v>
      </c>
      <c r="D12" s="24">
        <v>5449</v>
      </c>
      <c r="E12" s="25">
        <v>371082.64799999999</v>
      </c>
      <c r="F12" s="24">
        <v>4447</v>
      </c>
      <c r="G12" s="25">
        <v>288480.87199999997</v>
      </c>
      <c r="H12" s="24">
        <v>2830</v>
      </c>
      <c r="I12" s="25">
        <v>358708.37760000001</v>
      </c>
      <c r="J12" s="24">
        <v>4495</v>
      </c>
      <c r="K12" s="25">
        <v>3293503.7510000002</v>
      </c>
      <c r="L12" s="24">
        <v>22747</v>
      </c>
      <c r="M12" s="26">
        <v>2208785.2039999999</v>
      </c>
    </row>
    <row r="13" spans="1:17" ht="15" customHeight="1" x14ac:dyDescent="0.25">
      <c r="A13" s="63" t="s">
        <v>43</v>
      </c>
      <c r="B13" s="19">
        <f t="shared" si="0"/>
        <v>41683</v>
      </c>
      <c r="C13" s="20">
        <f t="shared" si="1"/>
        <v>5046926.477</v>
      </c>
      <c r="D13" s="24">
        <v>4585</v>
      </c>
      <c r="E13" s="25">
        <v>272729.27899999998</v>
      </c>
      <c r="F13" s="24">
        <v>2334</v>
      </c>
      <c r="G13" s="25">
        <v>181184.802</v>
      </c>
      <c r="H13" s="24">
        <v>1592</v>
      </c>
      <c r="I13" s="25">
        <v>134038.101</v>
      </c>
      <c r="J13" s="24">
        <v>3928</v>
      </c>
      <c r="K13" s="25">
        <v>1928541.8570000001</v>
      </c>
      <c r="L13" s="24">
        <v>29244</v>
      </c>
      <c r="M13" s="26">
        <v>2530432.4380000001</v>
      </c>
    </row>
    <row r="14" spans="1:17" ht="15" customHeight="1" x14ac:dyDescent="0.25">
      <c r="A14" s="63" t="s">
        <v>44</v>
      </c>
      <c r="B14" s="19">
        <f t="shared" si="0"/>
        <v>24046</v>
      </c>
      <c r="C14" s="20">
        <f t="shared" si="1"/>
        <v>3005937.7089999998</v>
      </c>
      <c r="D14" s="24">
        <v>2764</v>
      </c>
      <c r="E14" s="25">
        <v>207156.416</v>
      </c>
      <c r="F14" s="24">
        <v>1954</v>
      </c>
      <c r="G14" s="25">
        <v>141903.35500000001</v>
      </c>
      <c r="H14" s="24">
        <v>3118</v>
      </c>
      <c r="I14" s="25">
        <v>352130.48800000001</v>
      </c>
      <c r="J14" s="24">
        <v>2284</v>
      </c>
      <c r="K14" s="25">
        <v>1030181.483</v>
      </c>
      <c r="L14" s="24">
        <v>13926</v>
      </c>
      <c r="M14" s="26">
        <v>1274565.9669999999</v>
      </c>
    </row>
    <row r="15" spans="1:17" ht="15" customHeight="1" x14ac:dyDescent="0.25">
      <c r="A15" s="63" t="s">
        <v>45</v>
      </c>
      <c r="B15" s="19">
        <f t="shared" si="0"/>
        <v>47713</v>
      </c>
      <c r="C15" s="20">
        <f t="shared" si="1"/>
        <v>6046131.4302000003</v>
      </c>
      <c r="D15" s="24">
        <v>13991</v>
      </c>
      <c r="E15" s="25">
        <v>1330169.2632000002</v>
      </c>
      <c r="F15" s="24">
        <v>4908</v>
      </c>
      <c r="G15" s="25">
        <v>411440.45400000003</v>
      </c>
      <c r="H15" s="24">
        <v>1985</v>
      </c>
      <c r="I15" s="25">
        <v>186101.46599999999</v>
      </c>
      <c r="J15" s="24">
        <v>3937</v>
      </c>
      <c r="K15" s="25">
        <v>1972983.1740000001</v>
      </c>
      <c r="L15" s="24">
        <v>22892</v>
      </c>
      <c r="M15" s="26">
        <v>2145437.0729999999</v>
      </c>
    </row>
    <row r="16" spans="1:17" ht="15" customHeight="1" x14ac:dyDescent="0.25">
      <c r="A16" s="63" t="s">
        <v>46</v>
      </c>
      <c r="B16" s="19">
        <f t="shared" si="0"/>
        <v>34149</v>
      </c>
      <c r="C16" s="20">
        <f t="shared" si="1"/>
        <v>3755859.1339999996</v>
      </c>
      <c r="D16" s="24">
        <v>3071</v>
      </c>
      <c r="E16" s="25">
        <v>174003.158</v>
      </c>
      <c r="F16" s="24">
        <v>2404</v>
      </c>
      <c r="G16" s="25">
        <v>169429.217</v>
      </c>
      <c r="H16" s="24">
        <v>2429</v>
      </c>
      <c r="I16" s="25">
        <v>128857.061</v>
      </c>
      <c r="J16" s="24">
        <v>3715</v>
      </c>
      <c r="K16" s="25">
        <v>1399451.5419999999</v>
      </c>
      <c r="L16" s="24">
        <v>22530</v>
      </c>
      <c r="M16" s="26">
        <v>1884118.156</v>
      </c>
    </row>
    <row r="17" spans="1:13" ht="15" customHeight="1" x14ac:dyDescent="0.25">
      <c r="A17" s="63" t="s">
        <v>47</v>
      </c>
      <c r="B17" s="19">
        <f t="shared" si="0"/>
        <v>21122</v>
      </c>
      <c r="C17" s="20">
        <f t="shared" si="1"/>
        <v>2590998.2560000001</v>
      </c>
      <c r="D17" s="24">
        <v>3663</v>
      </c>
      <c r="E17" s="25">
        <v>240735.19099999999</v>
      </c>
      <c r="F17" s="24">
        <v>2745</v>
      </c>
      <c r="G17" s="25">
        <v>162328.21900000001</v>
      </c>
      <c r="H17" s="24">
        <v>1813</v>
      </c>
      <c r="I17" s="25">
        <v>129993.632</v>
      </c>
      <c r="J17" s="24">
        <v>2036</v>
      </c>
      <c r="K17" s="25">
        <v>1028896.5</v>
      </c>
      <c r="L17" s="24">
        <v>10865</v>
      </c>
      <c r="M17" s="26">
        <v>1029044.714</v>
      </c>
    </row>
    <row r="18" spans="1:13" ht="15" customHeight="1" x14ac:dyDescent="0.25">
      <c r="A18" s="63" t="s">
        <v>48</v>
      </c>
      <c r="B18" s="19">
        <f t="shared" si="0"/>
        <v>34221</v>
      </c>
      <c r="C18" s="20">
        <f t="shared" si="1"/>
        <v>5536174.5499999998</v>
      </c>
      <c r="D18" s="24">
        <v>4686</v>
      </c>
      <c r="E18" s="25">
        <v>519279.505</v>
      </c>
      <c r="F18" s="24">
        <v>2622</v>
      </c>
      <c r="G18" s="25">
        <v>377675.071</v>
      </c>
      <c r="H18" s="24">
        <v>2148</v>
      </c>
      <c r="I18" s="25">
        <v>219044.375</v>
      </c>
      <c r="J18" s="24">
        <v>3835</v>
      </c>
      <c r="K18" s="25">
        <v>2251178.466</v>
      </c>
      <c r="L18" s="24">
        <v>20930</v>
      </c>
      <c r="M18" s="26">
        <v>2168997.1329999999</v>
      </c>
    </row>
    <row r="19" spans="1:13" ht="15" customHeight="1" x14ac:dyDescent="0.25">
      <c r="A19" s="63" t="s">
        <v>49</v>
      </c>
      <c r="B19" s="19">
        <f t="shared" si="0"/>
        <v>20663</v>
      </c>
      <c r="C19" s="20">
        <f t="shared" si="1"/>
        <v>2615035.1183199999</v>
      </c>
      <c r="D19" s="24">
        <v>3400</v>
      </c>
      <c r="E19" s="25">
        <v>275431.82432000001</v>
      </c>
      <c r="F19" s="24">
        <v>2435</v>
      </c>
      <c r="G19" s="25">
        <v>187379.29399999999</v>
      </c>
      <c r="H19" s="24">
        <v>1648</v>
      </c>
      <c r="I19" s="25">
        <v>146193.67499999999</v>
      </c>
      <c r="J19" s="24">
        <v>1940</v>
      </c>
      <c r="K19" s="25">
        <v>932623.68500000006</v>
      </c>
      <c r="L19" s="24">
        <v>11240</v>
      </c>
      <c r="M19" s="26">
        <v>1073406.6399999999</v>
      </c>
    </row>
    <row r="20" spans="1:13" ht="15" customHeight="1" x14ac:dyDescent="0.25">
      <c r="A20" s="63" t="s">
        <v>50</v>
      </c>
      <c r="B20" s="19">
        <f t="shared" si="0"/>
        <v>12796</v>
      </c>
      <c r="C20" s="20">
        <f t="shared" si="1"/>
        <v>1388821.389</v>
      </c>
      <c r="D20" s="24">
        <v>2554</v>
      </c>
      <c r="E20" s="25">
        <v>148094.514</v>
      </c>
      <c r="F20" s="24">
        <v>1429</v>
      </c>
      <c r="G20" s="25">
        <v>76067.417000000001</v>
      </c>
      <c r="H20" s="24">
        <v>1357</v>
      </c>
      <c r="I20" s="25">
        <v>90670.206999999995</v>
      </c>
      <c r="J20" s="24">
        <v>1120</v>
      </c>
      <c r="K20" s="25">
        <v>493122.18</v>
      </c>
      <c r="L20" s="24">
        <v>6336</v>
      </c>
      <c r="M20" s="26">
        <v>580867.071</v>
      </c>
    </row>
    <row r="21" spans="1:13" ht="15" customHeight="1" x14ac:dyDescent="0.25">
      <c r="A21" s="63" t="s">
        <v>92</v>
      </c>
      <c r="B21" s="19">
        <f t="shared" si="0"/>
        <v>81781</v>
      </c>
      <c r="C21" s="20">
        <f t="shared" si="1"/>
        <v>8355440.2709999997</v>
      </c>
      <c r="D21" s="24">
        <v>7850</v>
      </c>
      <c r="E21" s="25">
        <v>451893.772</v>
      </c>
      <c r="F21" s="24">
        <v>3591</v>
      </c>
      <c r="G21" s="25">
        <v>241809.24299999999</v>
      </c>
      <c r="H21" s="24">
        <v>1641</v>
      </c>
      <c r="I21" s="25">
        <v>112201.159</v>
      </c>
      <c r="J21" s="24">
        <v>6259</v>
      </c>
      <c r="K21" s="25">
        <v>2581655.821</v>
      </c>
      <c r="L21" s="24">
        <v>62440</v>
      </c>
      <c r="M21" s="26">
        <v>4967880.2759999996</v>
      </c>
    </row>
    <row r="22" spans="1:13" ht="15" customHeight="1" x14ac:dyDescent="0.25">
      <c r="A22" s="63" t="s">
        <v>51</v>
      </c>
      <c r="B22" s="19">
        <f t="shared" si="0"/>
        <v>56939</v>
      </c>
      <c r="C22" s="20">
        <f t="shared" si="1"/>
        <v>9729410.8940000013</v>
      </c>
      <c r="D22" s="24">
        <v>7380</v>
      </c>
      <c r="E22" s="25">
        <v>827438.66899999999</v>
      </c>
      <c r="F22" s="24">
        <v>3664</v>
      </c>
      <c r="G22" s="25">
        <v>377861.18400000001</v>
      </c>
      <c r="H22" s="24">
        <v>3434</v>
      </c>
      <c r="I22" s="25">
        <v>504671.41700000002</v>
      </c>
      <c r="J22" s="24">
        <v>6786</v>
      </c>
      <c r="K22" s="25">
        <v>3933232.0269999998</v>
      </c>
      <c r="L22" s="24">
        <v>35675</v>
      </c>
      <c r="M22" s="26">
        <v>4086207.5970000001</v>
      </c>
    </row>
    <row r="23" spans="1:13" ht="15" customHeight="1" x14ac:dyDescent="0.25">
      <c r="A23" s="64" t="s">
        <v>97</v>
      </c>
      <c r="B23" s="19">
        <f t="shared" si="0"/>
        <v>46125</v>
      </c>
      <c r="C23" s="20">
        <f t="shared" si="1"/>
        <v>8376886.7889999989</v>
      </c>
      <c r="D23" s="101">
        <v>4794</v>
      </c>
      <c r="E23" s="102">
        <v>485174.96</v>
      </c>
      <c r="F23" s="101">
        <v>2762</v>
      </c>
      <c r="G23" s="102">
        <v>288736.212</v>
      </c>
      <c r="H23" s="101">
        <v>2630</v>
      </c>
      <c r="I23" s="102">
        <v>378984.62900000002</v>
      </c>
      <c r="J23" s="101">
        <v>5902</v>
      </c>
      <c r="K23" s="102">
        <v>3722160.7420000001</v>
      </c>
      <c r="L23" s="101">
        <v>30037</v>
      </c>
      <c r="M23" s="103">
        <v>3501830.2459999998</v>
      </c>
    </row>
    <row r="24" spans="1:13" ht="15" customHeight="1" thickBot="1" x14ac:dyDescent="0.3">
      <c r="A24" s="64" t="s">
        <v>93</v>
      </c>
      <c r="B24" s="19">
        <f t="shared" si="0"/>
        <v>43813</v>
      </c>
      <c r="C24" s="20">
        <f t="shared" si="1"/>
        <v>5142483.5360000003</v>
      </c>
      <c r="D24" s="28">
        <v>4235</v>
      </c>
      <c r="E24" s="29">
        <v>291524.11499999999</v>
      </c>
      <c r="F24" s="28">
        <v>2089</v>
      </c>
      <c r="G24" s="29">
        <v>161466.397</v>
      </c>
      <c r="H24" s="28">
        <v>1100</v>
      </c>
      <c r="I24" s="29">
        <v>87746.789000000004</v>
      </c>
      <c r="J24" s="28">
        <v>4201</v>
      </c>
      <c r="K24" s="29">
        <v>1823078.344</v>
      </c>
      <c r="L24" s="28">
        <v>32188</v>
      </c>
      <c r="M24" s="30">
        <v>2778667.8909999998</v>
      </c>
    </row>
    <row r="25" spans="1:13" s="35" customFormat="1" ht="15" customHeight="1" thickBot="1" x14ac:dyDescent="0.25">
      <c r="A25" s="65" t="s">
        <v>23</v>
      </c>
      <c r="B25" s="32">
        <f>SUM(B8:B24)</f>
        <v>663445</v>
      </c>
      <c r="C25" s="33">
        <f>SUM(C8:C24)</f>
        <v>88001818.38860999</v>
      </c>
      <c r="D25" s="32">
        <f>SUM(D8:D24)</f>
        <v>84885</v>
      </c>
      <c r="E25" s="66">
        <f t="shared" ref="E25:M25" si="2">SUM(E8:E24)</f>
        <v>6853156.8410100006</v>
      </c>
      <c r="F25" s="32">
        <f>SUM(F8:F24)</f>
        <v>50573</v>
      </c>
      <c r="G25" s="67">
        <f t="shared" si="2"/>
        <v>4104238.757999999</v>
      </c>
      <c r="H25" s="32">
        <f>SUM(H8:H24)</f>
        <v>37610</v>
      </c>
      <c r="I25" s="67">
        <f t="shared" si="2"/>
        <v>3696610.7695999998</v>
      </c>
      <c r="J25" s="32">
        <f>SUM(J8:J24)</f>
        <v>65987</v>
      </c>
      <c r="K25" s="67">
        <f t="shared" si="2"/>
        <v>33704911.357000001</v>
      </c>
      <c r="L25" s="32">
        <f>SUM(L8:L24)</f>
        <v>424390</v>
      </c>
      <c r="M25" s="33">
        <f t="shared" si="2"/>
        <v>39642900.663000003</v>
      </c>
    </row>
    <row r="26" spans="1:13" s="35" customFormat="1" ht="15" customHeight="1" x14ac:dyDescent="0.2">
      <c r="A26" s="36"/>
      <c r="B26" s="37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</row>
    <row r="27" spans="1:13" s="44" customFormat="1" x14ac:dyDescent="0.2">
      <c r="A27" s="68" t="s">
        <v>54</v>
      </c>
      <c r="B27" s="69"/>
      <c r="C27" s="68"/>
      <c r="D27" s="69"/>
      <c r="E27" s="68"/>
      <c r="F27" s="70"/>
      <c r="G27" s="70"/>
      <c r="H27" s="70"/>
      <c r="I27" s="70"/>
      <c r="J27" s="71"/>
      <c r="K27" s="72"/>
      <c r="L27" s="71"/>
      <c r="M27" s="72"/>
    </row>
    <row r="28" spans="1:13" s="44" customFormat="1" x14ac:dyDescent="0.2">
      <c r="A28" s="125" t="s">
        <v>99</v>
      </c>
      <c r="B28" s="126"/>
      <c r="C28" s="126"/>
      <c r="D28" s="126"/>
      <c r="E28" s="126"/>
      <c r="F28" s="126"/>
      <c r="G28" s="126"/>
      <c r="H28" s="126"/>
      <c r="I28" s="126"/>
      <c r="J28" s="42"/>
      <c r="K28" s="43"/>
      <c r="L28" s="42"/>
      <c r="M28" s="43"/>
    </row>
    <row r="29" spans="1:13" x14ac:dyDescent="0.2">
      <c r="A29" s="73"/>
      <c r="B29" s="74"/>
      <c r="C29" s="75"/>
      <c r="D29" s="52"/>
      <c r="E29" s="75"/>
      <c r="F29" s="52"/>
      <c r="G29" s="75"/>
      <c r="H29" s="52"/>
      <c r="I29" s="75"/>
      <c r="J29" s="76"/>
      <c r="K29" s="77"/>
      <c r="L29" s="76"/>
      <c r="M29" s="77"/>
    </row>
    <row r="30" spans="1:13" x14ac:dyDescent="0.2">
      <c r="A30" s="4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</row>
    <row r="31" spans="1:13" x14ac:dyDescent="0.2">
      <c r="A31" s="48"/>
      <c r="C31" s="17"/>
      <c r="E31" s="17"/>
      <c r="G31" s="17"/>
      <c r="I31" s="17"/>
      <c r="K31" s="17"/>
      <c r="M31" s="17"/>
    </row>
    <row r="32" spans="1:13" ht="15.75" x14ac:dyDescent="0.25">
      <c r="A32" s="49"/>
      <c r="B32" s="117"/>
      <c r="C32" s="117"/>
      <c r="D32" s="117"/>
      <c r="E32" s="144"/>
      <c r="F32" s="144"/>
      <c r="G32" s="79"/>
      <c r="I32" s="4"/>
      <c r="J32" s="50"/>
      <c r="K32" s="51"/>
      <c r="L32" s="3"/>
      <c r="M32" s="4"/>
    </row>
    <row r="33" spans="1:6" ht="15.75" x14ac:dyDescent="0.25">
      <c r="A33" s="52"/>
      <c r="B33" s="121"/>
      <c r="C33" s="121"/>
      <c r="D33" s="121"/>
      <c r="E33" s="53"/>
      <c r="F33" s="54"/>
    </row>
    <row r="34" spans="1:6" ht="30" customHeight="1" x14ac:dyDescent="0.25">
      <c r="A34" s="55"/>
      <c r="B34" s="117"/>
      <c r="C34" s="117"/>
      <c r="D34" s="117"/>
      <c r="E34" s="144"/>
      <c r="F34" s="144"/>
    </row>
    <row r="35" spans="1:6" x14ac:dyDescent="0.2">
      <c r="A35" s="56"/>
      <c r="B35" s="121"/>
      <c r="C35" s="121"/>
      <c r="D35" s="121"/>
      <c r="E35" s="57"/>
    </row>
    <row r="36" spans="1:6" x14ac:dyDescent="0.2">
      <c r="A36" s="56"/>
      <c r="B36" s="56"/>
      <c r="C36" s="56"/>
      <c r="D36" s="56"/>
      <c r="E36" s="56"/>
    </row>
    <row r="38" spans="1:6" x14ac:dyDescent="0.2">
      <c r="D38" s="5"/>
    </row>
  </sheetData>
  <mergeCells count="20">
    <mergeCell ref="J1:M1"/>
    <mergeCell ref="I2:M2"/>
    <mergeCell ref="A3:M3"/>
    <mergeCell ref="A4:A6"/>
    <mergeCell ref="B4:C4"/>
    <mergeCell ref="D4:M4"/>
    <mergeCell ref="B5:B6"/>
    <mergeCell ref="B35:D35"/>
    <mergeCell ref="D5:E5"/>
    <mergeCell ref="F5:G5"/>
    <mergeCell ref="E32:F32"/>
    <mergeCell ref="E34:F34"/>
    <mergeCell ref="C5:C6"/>
    <mergeCell ref="B33:D33"/>
    <mergeCell ref="A28:I28"/>
    <mergeCell ref="B32:D32"/>
    <mergeCell ref="H5:I5"/>
    <mergeCell ref="B34:D34"/>
    <mergeCell ref="L5:M5"/>
    <mergeCell ref="J5:K5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>
      <selection activeCell="Q9" sqref="Q9"/>
    </sheetView>
  </sheetViews>
  <sheetFormatPr defaultRowHeight="12.75" x14ac:dyDescent="0.2"/>
  <cols>
    <col min="1" max="1" width="18" style="80" customWidth="1"/>
    <col min="2" max="2" width="12.7109375" style="80" customWidth="1"/>
    <col min="3" max="3" width="16.7109375" style="80" customWidth="1"/>
    <col min="4" max="4" width="12.7109375" style="80" customWidth="1"/>
    <col min="5" max="5" width="13.140625" style="80" customWidth="1"/>
    <col min="6" max="6" width="12.7109375" style="80" customWidth="1"/>
    <col min="7" max="7" width="14" style="80" customWidth="1"/>
    <col min="8" max="8" width="12.7109375" style="80" customWidth="1"/>
    <col min="9" max="9" width="13.85546875" style="80" customWidth="1"/>
    <col min="10" max="10" width="12.7109375" style="80" customWidth="1"/>
    <col min="11" max="11" width="16.85546875" style="80" customWidth="1"/>
    <col min="12" max="12" width="12.7109375" style="80" customWidth="1"/>
    <col min="13" max="13" width="15.140625" style="80" customWidth="1"/>
    <col min="14" max="16384" width="9.140625" style="80"/>
  </cols>
  <sheetData>
    <row r="1" spans="1:13" x14ac:dyDescent="0.2">
      <c r="M1" s="1" t="s">
        <v>58</v>
      </c>
    </row>
    <row r="3" spans="1:13" ht="33" customHeight="1" x14ac:dyDescent="0.2">
      <c r="A3" s="153" t="s">
        <v>102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13.5" thickBot="1" x14ac:dyDescent="0.25"/>
    <row r="5" spans="1:13" ht="16.5" customHeight="1" x14ac:dyDescent="0.2">
      <c r="A5" s="154" t="s">
        <v>59</v>
      </c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</row>
    <row r="6" spans="1:13" ht="17.25" customHeight="1" x14ac:dyDescent="0.2">
      <c r="A6" s="155"/>
      <c r="B6" s="160" t="s">
        <v>60</v>
      </c>
      <c r="C6" s="161"/>
      <c r="D6" s="161" t="s">
        <v>61</v>
      </c>
      <c r="E6" s="161"/>
      <c r="F6" s="161" t="s">
        <v>62</v>
      </c>
      <c r="G6" s="161"/>
      <c r="H6" s="161" t="s">
        <v>63</v>
      </c>
      <c r="I6" s="161"/>
      <c r="J6" s="161" t="s">
        <v>64</v>
      </c>
      <c r="K6" s="161"/>
      <c r="L6" s="161" t="s">
        <v>65</v>
      </c>
      <c r="M6" s="162"/>
    </row>
    <row r="7" spans="1:13" ht="50.25" customHeight="1" thickBot="1" x14ac:dyDescent="0.25">
      <c r="A7" s="156"/>
      <c r="B7" s="81" t="s">
        <v>66</v>
      </c>
      <c r="C7" s="82" t="s">
        <v>87</v>
      </c>
      <c r="D7" s="82" t="s">
        <v>67</v>
      </c>
      <c r="E7" s="82" t="s">
        <v>88</v>
      </c>
      <c r="F7" s="82" t="s">
        <v>67</v>
      </c>
      <c r="G7" s="82" t="s">
        <v>88</v>
      </c>
      <c r="H7" s="82" t="s">
        <v>67</v>
      </c>
      <c r="I7" s="82" t="s">
        <v>88</v>
      </c>
      <c r="J7" s="82" t="s">
        <v>67</v>
      </c>
      <c r="K7" s="82" t="s">
        <v>88</v>
      </c>
      <c r="L7" s="82" t="s">
        <v>68</v>
      </c>
      <c r="M7" s="83" t="s">
        <v>88</v>
      </c>
    </row>
    <row r="8" spans="1:13" ht="15" customHeight="1" x14ac:dyDescent="0.2">
      <c r="A8" s="84" t="s">
        <v>69</v>
      </c>
      <c r="B8" s="85">
        <f t="shared" ref="B8:C24" si="0">D8+F8+H8+J8+L8</f>
        <v>21590</v>
      </c>
      <c r="C8" s="86">
        <f t="shared" si="0"/>
        <v>2489201.1660000002</v>
      </c>
      <c r="D8" s="87">
        <v>3717</v>
      </c>
      <c r="E8" s="86">
        <v>256698.815</v>
      </c>
      <c r="F8" s="87">
        <v>2558</v>
      </c>
      <c r="G8" s="86">
        <v>158533.82500000001</v>
      </c>
      <c r="H8" s="87">
        <v>992</v>
      </c>
      <c r="I8" s="86">
        <v>72450.144</v>
      </c>
      <c r="J8" s="87">
        <v>1929</v>
      </c>
      <c r="K8" s="86">
        <v>889753.60100000002</v>
      </c>
      <c r="L8" s="87">
        <v>12394</v>
      </c>
      <c r="M8" s="88">
        <v>1111764.781</v>
      </c>
    </row>
    <row r="9" spans="1:13" ht="15" customHeight="1" x14ac:dyDescent="0.2">
      <c r="A9" s="89" t="s">
        <v>70</v>
      </c>
      <c r="B9" s="85">
        <f t="shared" si="0"/>
        <v>34164</v>
      </c>
      <c r="C9" s="86">
        <f t="shared" si="0"/>
        <v>4361910.6239999998</v>
      </c>
      <c r="D9" s="87">
        <v>3963</v>
      </c>
      <c r="E9" s="90">
        <v>286885.49099999998</v>
      </c>
      <c r="F9" s="90">
        <v>3211</v>
      </c>
      <c r="G9" s="91">
        <v>267907.65899999999</v>
      </c>
      <c r="H9" s="90">
        <v>1916</v>
      </c>
      <c r="I9" s="91">
        <v>187474.47099999999</v>
      </c>
      <c r="J9" s="90">
        <v>3510</v>
      </c>
      <c r="K9" s="91">
        <v>1661437.395</v>
      </c>
      <c r="L9" s="90">
        <v>21564</v>
      </c>
      <c r="M9" s="92">
        <v>1958205.608</v>
      </c>
    </row>
    <row r="10" spans="1:13" ht="15" customHeight="1" x14ac:dyDescent="0.25">
      <c r="A10" s="89" t="s">
        <v>71</v>
      </c>
      <c r="B10" s="85">
        <f t="shared" si="0"/>
        <v>73694</v>
      </c>
      <c r="C10" s="86">
        <f t="shared" si="0"/>
        <v>8791158.3974900004</v>
      </c>
      <c r="D10" s="91">
        <v>5258</v>
      </c>
      <c r="E10" s="93">
        <v>354731.63248999999</v>
      </c>
      <c r="F10" s="91">
        <v>4738</v>
      </c>
      <c r="G10" s="93">
        <v>316227.62199999997</v>
      </c>
      <c r="H10" s="91">
        <v>3571</v>
      </c>
      <c r="I10" s="93">
        <v>230797.67199999999</v>
      </c>
      <c r="J10" s="91">
        <v>7303</v>
      </c>
      <c r="K10" s="93">
        <v>3287327.7719999999</v>
      </c>
      <c r="L10" s="91">
        <v>52824</v>
      </c>
      <c r="M10" s="94">
        <v>4602073.699</v>
      </c>
    </row>
    <row r="11" spans="1:13" ht="15" customHeight="1" x14ac:dyDescent="0.2">
      <c r="A11" s="89" t="s">
        <v>72</v>
      </c>
      <c r="B11" s="85">
        <f t="shared" si="0"/>
        <v>28978</v>
      </c>
      <c r="C11" s="86">
        <f t="shared" si="0"/>
        <v>4248881.7949999999</v>
      </c>
      <c r="D11" s="91">
        <v>3525</v>
      </c>
      <c r="E11" s="90">
        <v>360127.58799999999</v>
      </c>
      <c r="F11" s="91">
        <v>2682</v>
      </c>
      <c r="G11" s="90">
        <v>295807.91499999998</v>
      </c>
      <c r="H11" s="91">
        <v>3406</v>
      </c>
      <c r="I11" s="90">
        <v>376547.10600000003</v>
      </c>
      <c r="J11" s="91">
        <v>2807</v>
      </c>
      <c r="K11" s="90">
        <v>1475783.017</v>
      </c>
      <c r="L11" s="91">
        <v>16558</v>
      </c>
      <c r="M11" s="95">
        <v>1740616.169</v>
      </c>
    </row>
    <row r="12" spans="1:13" ht="15" customHeight="1" x14ac:dyDescent="0.2">
      <c r="A12" s="89" t="s">
        <v>73</v>
      </c>
      <c r="B12" s="85">
        <f t="shared" si="0"/>
        <v>39968</v>
      </c>
      <c r="C12" s="86">
        <f t="shared" si="0"/>
        <v>6520560.8525999999</v>
      </c>
      <c r="D12" s="91">
        <v>5449</v>
      </c>
      <c r="E12" s="90">
        <v>371082.64799999999</v>
      </c>
      <c r="F12" s="91">
        <v>4447</v>
      </c>
      <c r="G12" s="90">
        <v>288480.87199999997</v>
      </c>
      <c r="H12" s="91">
        <v>2830</v>
      </c>
      <c r="I12" s="90">
        <v>358708.37760000001</v>
      </c>
      <c r="J12" s="91">
        <v>4495</v>
      </c>
      <c r="K12" s="90">
        <v>3293503.7510000002</v>
      </c>
      <c r="L12" s="91">
        <v>22747</v>
      </c>
      <c r="M12" s="95">
        <v>2208785.2039999999</v>
      </c>
    </row>
    <row r="13" spans="1:13" ht="15" customHeight="1" x14ac:dyDescent="0.2">
      <c r="A13" s="89" t="s">
        <v>74</v>
      </c>
      <c r="B13" s="85">
        <f t="shared" si="0"/>
        <v>41683</v>
      </c>
      <c r="C13" s="86">
        <f t="shared" si="0"/>
        <v>5046926.477</v>
      </c>
      <c r="D13" s="91">
        <v>4585</v>
      </c>
      <c r="E13" s="90">
        <v>272729.27899999998</v>
      </c>
      <c r="F13" s="91">
        <v>2334</v>
      </c>
      <c r="G13" s="90">
        <v>181184.802</v>
      </c>
      <c r="H13" s="91">
        <v>1592</v>
      </c>
      <c r="I13" s="90">
        <v>134038.101</v>
      </c>
      <c r="J13" s="91">
        <v>3928</v>
      </c>
      <c r="K13" s="90">
        <v>1928541.8570000001</v>
      </c>
      <c r="L13" s="91">
        <v>29244</v>
      </c>
      <c r="M13" s="95">
        <v>2530432.4380000001</v>
      </c>
    </row>
    <row r="14" spans="1:13" ht="15" customHeight="1" x14ac:dyDescent="0.2">
      <c r="A14" s="89" t="s">
        <v>75</v>
      </c>
      <c r="B14" s="85">
        <f t="shared" si="0"/>
        <v>24046</v>
      </c>
      <c r="C14" s="86">
        <f t="shared" si="0"/>
        <v>3005937.7089999998</v>
      </c>
      <c r="D14" s="91">
        <v>2764</v>
      </c>
      <c r="E14" s="90">
        <v>207156.416</v>
      </c>
      <c r="F14" s="91">
        <v>1954</v>
      </c>
      <c r="G14" s="90">
        <v>141903.35500000001</v>
      </c>
      <c r="H14" s="91">
        <v>3118</v>
      </c>
      <c r="I14" s="90">
        <v>352130.48800000001</v>
      </c>
      <c r="J14" s="91">
        <v>2284</v>
      </c>
      <c r="K14" s="90">
        <v>1030181.483</v>
      </c>
      <c r="L14" s="91">
        <v>13926</v>
      </c>
      <c r="M14" s="95">
        <v>1274565.9669999999</v>
      </c>
    </row>
    <row r="15" spans="1:13" ht="15" customHeight="1" x14ac:dyDescent="0.2">
      <c r="A15" s="89" t="s">
        <v>76</v>
      </c>
      <c r="B15" s="85">
        <f t="shared" si="0"/>
        <v>47713</v>
      </c>
      <c r="C15" s="86">
        <f t="shared" si="0"/>
        <v>6046131.4302000003</v>
      </c>
      <c r="D15" s="91">
        <v>13991</v>
      </c>
      <c r="E15" s="90">
        <v>1330169.2632000002</v>
      </c>
      <c r="F15" s="91">
        <v>4908</v>
      </c>
      <c r="G15" s="90">
        <v>411440.45400000003</v>
      </c>
      <c r="H15" s="91">
        <v>1985</v>
      </c>
      <c r="I15" s="90">
        <v>186101.46599999999</v>
      </c>
      <c r="J15" s="91">
        <v>3937</v>
      </c>
      <c r="K15" s="90">
        <v>1972983.1740000001</v>
      </c>
      <c r="L15" s="91">
        <v>22892</v>
      </c>
      <c r="M15" s="95">
        <v>2145437.0729999999</v>
      </c>
    </row>
    <row r="16" spans="1:13" ht="15" customHeight="1" x14ac:dyDescent="0.2">
      <c r="A16" s="89" t="s">
        <v>77</v>
      </c>
      <c r="B16" s="85">
        <f t="shared" si="0"/>
        <v>34149</v>
      </c>
      <c r="C16" s="86">
        <f t="shared" si="0"/>
        <v>3755859.1339999996</v>
      </c>
      <c r="D16" s="91">
        <v>3071</v>
      </c>
      <c r="E16" s="90">
        <v>174003.158</v>
      </c>
      <c r="F16" s="91">
        <v>2404</v>
      </c>
      <c r="G16" s="90">
        <v>169429.217</v>
      </c>
      <c r="H16" s="91">
        <v>2429</v>
      </c>
      <c r="I16" s="90">
        <v>128857.061</v>
      </c>
      <c r="J16" s="91">
        <v>3715</v>
      </c>
      <c r="K16" s="90">
        <v>1399451.5419999999</v>
      </c>
      <c r="L16" s="91">
        <v>22530</v>
      </c>
      <c r="M16" s="95">
        <v>1884118.156</v>
      </c>
    </row>
    <row r="17" spans="1:13" ht="15" customHeight="1" x14ac:dyDescent="0.2">
      <c r="A17" s="89" t="s">
        <v>78</v>
      </c>
      <c r="B17" s="85">
        <f t="shared" si="0"/>
        <v>21122</v>
      </c>
      <c r="C17" s="86">
        <f t="shared" si="0"/>
        <v>2590998.2560000001</v>
      </c>
      <c r="D17" s="91">
        <v>3663</v>
      </c>
      <c r="E17" s="90">
        <v>240735.19099999999</v>
      </c>
      <c r="F17" s="91">
        <v>2745</v>
      </c>
      <c r="G17" s="90">
        <v>162328.21900000001</v>
      </c>
      <c r="H17" s="91">
        <v>1813</v>
      </c>
      <c r="I17" s="90">
        <v>129993.632</v>
      </c>
      <c r="J17" s="91">
        <v>2036</v>
      </c>
      <c r="K17" s="90">
        <v>1028896.5</v>
      </c>
      <c r="L17" s="91">
        <v>10865</v>
      </c>
      <c r="M17" s="95">
        <v>1029044.714</v>
      </c>
    </row>
    <row r="18" spans="1:13" ht="15" customHeight="1" x14ac:dyDescent="0.2">
      <c r="A18" s="89" t="s">
        <v>79</v>
      </c>
      <c r="B18" s="85">
        <f t="shared" si="0"/>
        <v>34221</v>
      </c>
      <c r="C18" s="86">
        <f t="shared" si="0"/>
        <v>5536174.5499999998</v>
      </c>
      <c r="D18" s="91">
        <v>4686</v>
      </c>
      <c r="E18" s="90">
        <v>519279.505</v>
      </c>
      <c r="F18" s="91">
        <v>2622</v>
      </c>
      <c r="G18" s="90">
        <v>377675.071</v>
      </c>
      <c r="H18" s="91">
        <v>2148</v>
      </c>
      <c r="I18" s="90">
        <v>219044.375</v>
      </c>
      <c r="J18" s="91">
        <v>3835</v>
      </c>
      <c r="K18" s="90">
        <v>2251178.466</v>
      </c>
      <c r="L18" s="91">
        <v>20930</v>
      </c>
      <c r="M18" s="95">
        <v>2168997.1329999999</v>
      </c>
    </row>
    <row r="19" spans="1:13" ht="15" customHeight="1" x14ac:dyDescent="0.2">
      <c r="A19" s="89" t="s">
        <v>80</v>
      </c>
      <c r="B19" s="85">
        <f t="shared" si="0"/>
        <v>20663</v>
      </c>
      <c r="C19" s="86">
        <f t="shared" si="0"/>
        <v>2615035.1183199999</v>
      </c>
      <c r="D19" s="91">
        <v>3400</v>
      </c>
      <c r="E19" s="90">
        <v>275431.82432000001</v>
      </c>
      <c r="F19" s="91">
        <v>2435</v>
      </c>
      <c r="G19" s="90">
        <v>187379.29399999999</v>
      </c>
      <c r="H19" s="91">
        <v>1648</v>
      </c>
      <c r="I19" s="90">
        <v>146193.67499999999</v>
      </c>
      <c r="J19" s="91">
        <v>1940</v>
      </c>
      <c r="K19" s="90">
        <v>932623.68500000006</v>
      </c>
      <c r="L19" s="91">
        <v>11240</v>
      </c>
      <c r="M19" s="95">
        <v>1073406.6399999999</v>
      </c>
    </row>
    <row r="20" spans="1:13" ht="15" customHeight="1" x14ac:dyDescent="0.2">
      <c r="A20" s="89" t="s">
        <v>81</v>
      </c>
      <c r="B20" s="85">
        <f t="shared" si="0"/>
        <v>12796</v>
      </c>
      <c r="C20" s="86">
        <f t="shared" si="0"/>
        <v>1388821.389</v>
      </c>
      <c r="D20" s="91">
        <v>2554</v>
      </c>
      <c r="E20" s="90">
        <v>148094.514</v>
      </c>
      <c r="F20" s="91">
        <v>1429</v>
      </c>
      <c r="G20" s="90">
        <v>76067.417000000001</v>
      </c>
      <c r="H20" s="91">
        <v>1357</v>
      </c>
      <c r="I20" s="90">
        <v>90670.206999999995</v>
      </c>
      <c r="J20" s="91">
        <v>1120</v>
      </c>
      <c r="K20" s="90">
        <v>493122.18</v>
      </c>
      <c r="L20" s="91">
        <v>6336</v>
      </c>
      <c r="M20" s="95">
        <v>580867.071</v>
      </c>
    </row>
    <row r="21" spans="1:13" ht="15" customHeight="1" x14ac:dyDescent="0.2">
      <c r="A21" s="89" t="s">
        <v>90</v>
      </c>
      <c r="B21" s="85">
        <f t="shared" si="0"/>
        <v>81781</v>
      </c>
      <c r="C21" s="86">
        <f t="shared" si="0"/>
        <v>8355440.2709999997</v>
      </c>
      <c r="D21" s="91">
        <v>7850</v>
      </c>
      <c r="E21" s="90">
        <v>451893.772</v>
      </c>
      <c r="F21" s="91">
        <v>3591</v>
      </c>
      <c r="G21" s="90">
        <v>241809.24299999999</v>
      </c>
      <c r="H21" s="91">
        <v>1641</v>
      </c>
      <c r="I21" s="90">
        <v>112201.159</v>
      </c>
      <c r="J21" s="91">
        <v>6259</v>
      </c>
      <c r="K21" s="90">
        <v>2581655.821</v>
      </c>
      <c r="L21" s="91">
        <v>62440</v>
      </c>
      <c r="M21" s="95">
        <v>4967880.2759999996</v>
      </c>
    </row>
    <row r="22" spans="1:13" ht="15" customHeight="1" x14ac:dyDescent="0.2">
      <c r="A22" s="89" t="s">
        <v>82</v>
      </c>
      <c r="B22" s="85">
        <f t="shared" si="0"/>
        <v>56939</v>
      </c>
      <c r="C22" s="86">
        <f t="shared" si="0"/>
        <v>9729410.8940000013</v>
      </c>
      <c r="D22" s="91">
        <v>7380</v>
      </c>
      <c r="E22" s="90">
        <v>827438.66899999999</v>
      </c>
      <c r="F22" s="91">
        <v>3664</v>
      </c>
      <c r="G22" s="90">
        <v>377861.18400000001</v>
      </c>
      <c r="H22" s="91">
        <v>3434</v>
      </c>
      <c r="I22" s="90">
        <v>504671.41700000002</v>
      </c>
      <c r="J22" s="91">
        <v>6786</v>
      </c>
      <c r="K22" s="90">
        <v>3933232.0269999998</v>
      </c>
      <c r="L22" s="91">
        <v>35675</v>
      </c>
      <c r="M22" s="95">
        <v>4086207.5970000001</v>
      </c>
    </row>
    <row r="23" spans="1:13" ht="15" customHeight="1" x14ac:dyDescent="0.2">
      <c r="A23" s="96" t="s">
        <v>96</v>
      </c>
      <c r="B23" s="85">
        <f t="shared" si="0"/>
        <v>46125</v>
      </c>
      <c r="C23" s="86">
        <f t="shared" si="0"/>
        <v>8376886.7889999989</v>
      </c>
      <c r="D23" s="104">
        <v>4794</v>
      </c>
      <c r="E23" s="105">
        <v>485174.96</v>
      </c>
      <c r="F23" s="104">
        <v>2762</v>
      </c>
      <c r="G23" s="105">
        <v>288736.212</v>
      </c>
      <c r="H23" s="104">
        <v>2630</v>
      </c>
      <c r="I23" s="105">
        <v>378984.62900000002</v>
      </c>
      <c r="J23" s="104">
        <v>5902</v>
      </c>
      <c r="K23" s="105">
        <v>3722160.7420000001</v>
      </c>
      <c r="L23" s="104">
        <v>30037</v>
      </c>
      <c r="M23" s="106">
        <v>3501830.2459999998</v>
      </c>
    </row>
    <row r="24" spans="1:13" ht="15" customHeight="1" thickBot="1" x14ac:dyDescent="0.25">
      <c r="A24" s="96" t="s">
        <v>91</v>
      </c>
      <c r="B24" s="85">
        <f t="shared" si="0"/>
        <v>43813</v>
      </c>
      <c r="C24" s="86">
        <f t="shared" si="0"/>
        <v>5142483.5360000003</v>
      </c>
      <c r="D24" s="97">
        <v>4235</v>
      </c>
      <c r="E24" s="98">
        <v>291524.11499999999</v>
      </c>
      <c r="F24" s="97">
        <v>2089</v>
      </c>
      <c r="G24" s="98">
        <v>161466.397</v>
      </c>
      <c r="H24" s="97">
        <v>1100</v>
      </c>
      <c r="I24" s="98">
        <v>87746.789000000004</v>
      </c>
      <c r="J24" s="97">
        <v>4201</v>
      </c>
      <c r="K24" s="98">
        <v>1823078.344</v>
      </c>
      <c r="L24" s="97">
        <v>32188</v>
      </c>
      <c r="M24" s="99">
        <v>2778667.8909999998</v>
      </c>
    </row>
    <row r="25" spans="1:13" ht="15" customHeight="1" thickBot="1" x14ac:dyDescent="0.25">
      <c r="A25" s="107" t="s">
        <v>83</v>
      </c>
      <c r="B25" s="108">
        <f t="shared" ref="B25:M25" si="1">SUM(B8:B24)</f>
        <v>663445</v>
      </c>
      <c r="C25" s="109">
        <f t="shared" si="1"/>
        <v>88001818.38860999</v>
      </c>
      <c r="D25" s="110">
        <f t="shared" si="1"/>
        <v>84885</v>
      </c>
      <c r="E25" s="111">
        <f t="shared" si="1"/>
        <v>6853156.8410100006</v>
      </c>
      <c r="F25" s="110">
        <f t="shared" si="1"/>
        <v>50573</v>
      </c>
      <c r="G25" s="111">
        <f t="shared" si="1"/>
        <v>4104238.757999999</v>
      </c>
      <c r="H25" s="110">
        <f t="shared" si="1"/>
        <v>37610</v>
      </c>
      <c r="I25" s="112">
        <f t="shared" si="1"/>
        <v>3696610.7695999998</v>
      </c>
      <c r="J25" s="113">
        <f t="shared" si="1"/>
        <v>65987</v>
      </c>
      <c r="K25" s="114">
        <f t="shared" si="1"/>
        <v>33704911.357000001</v>
      </c>
      <c r="L25" s="110">
        <f t="shared" si="1"/>
        <v>424390</v>
      </c>
      <c r="M25" s="115">
        <f t="shared" si="1"/>
        <v>39642900.663000003</v>
      </c>
    </row>
    <row r="27" spans="1:13" s="100" customFormat="1" x14ac:dyDescent="0.2">
      <c r="A27" s="125" t="s">
        <v>84</v>
      </c>
      <c r="B27" s="125"/>
      <c r="C27" s="126"/>
      <c r="D27" s="126"/>
      <c r="E27" s="126"/>
      <c r="F27" s="126"/>
      <c r="G27" s="126"/>
      <c r="H27" s="126"/>
      <c r="I27" s="126"/>
      <c r="J27" s="126"/>
    </row>
    <row r="28" spans="1:13" s="100" customFormat="1" x14ac:dyDescent="0.2">
      <c r="A28" s="45" t="s">
        <v>85</v>
      </c>
      <c r="B28" s="45"/>
      <c r="C28" s="46"/>
      <c r="D28" s="47"/>
      <c r="E28" s="46"/>
      <c r="F28" s="47"/>
      <c r="G28" s="46"/>
      <c r="H28" s="47"/>
      <c r="I28" s="46"/>
      <c r="J28" s="47"/>
    </row>
    <row r="31" spans="1:13" x14ac:dyDescent="0.2"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</row>
    <row r="32" spans="1:13" x14ac:dyDescent="0.2"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2023-06-27T11:06:31Z</dcterms:modified>
</cp:coreProperties>
</file>