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21 год\"/>
    </mc:Choice>
  </mc:AlternateContent>
  <xr:revisionPtr revIDLastSave="0" documentId="13_ncr:1_{33321A59-5176-4E0C-B8F5-3998D5F2BCA9}" xr6:coauthVersionLast="36" xr6:coauthVersionMax="36" xr10:uidLastSave="{00000000-0000-0000-0000-000000000000}"/>
  <bookViews>
    <workbookView xWindow="32760" yWindow="45" windowWidth="12795" windowHeight="12240" activeTab="1" xr2:uid="{00000000-000D-0000-FFFF-FFFF00000000}"/>
  </bookViews>
  <sheets>
    <sheet name="6св-рус." sheetId="13" r:id="rId1"/>
    <sheet name="6св-каз." sheetId="14" r:id="rId2"/>
    <sheet name="6св-англ." sheetId="15" r:id="rId3"/>
  </sheets>
  <calcPr calcId="191029"/>
</workbook>
</file>

<file path=xl/calcChain.xml><?xml version="1.0" encoding="utf-8"?>
<calcChain xmlns="http://schemas.openxmlformats.org/spreadsheetml/2006/main">
  <c r="D25" i="15" l="1"/>
  <c r="E25" i="15"/>
  <c r="F25" i="15"/>
  <c r="G25" i="15"/>
  <c r="H25" i="15"/>
  <c r="I25" i="15"/>
  <c r="J25" i="15"/>
  <c r="K25" i="15"/>
  <c r="L25" i="15"/>
  <c r="M25" i="15"/>
  <c r="C24" i="15"/>
  <c r="B24" i="15"/>
  <c r="D25" i="14"/>
  <c r="E25" i="14"/>
  <c r="F25" i="14"/>
  <c r="G25" i="14"/>
  <c r="H25" i="14"/>
  <c r="I25" i="14"/>
  <c r="J25" i="14"/>
  <c r="K25" i="14"/>
  <c r="L25" i="14"/>
  <c r="M25" i="14"/>
  <c r="C24" i="14"/>
  <c r="B24" i="14"/>
  <c r="D25" i="13"/>
  <c r="E25" i="13"/>
  <c r="F25" i="13"/>
  <c r="G25" i="13"/>
  <c r="H25" i="13"/>
  <c r="I25" i="13"/>
  <c r="J25" i="13"/>
  <c r="K25" i="13"/>
  <c r="L25" i="13"/>
  <c r="M25" i="13"/>
  <c r="C24" i="13"/>
  <c r="B24" i="13"/>
  <c r="C23" i="15"/>
  <c r="B23" i="15"/>
  <c r="C22" i="15"/>
  <c r="B22" i="15"/>
  <c r="C21" i="15"/>
  <c r="B21" i="15"/>
  <c r="C20" i="15"/>
  <c r="B20" i="15"/>
  <c r="C19" i="15"/>
  <c r="B19" i="15"/>
  <c r="C18" i="15"/>
  <c r="B18" i="15"/>
  <c r="C17" i="15"/>
  <c r="B17" i="15"/>
  <c r="C16" i="15"/>
  <c r="B16" i="15"/>
  <c r="C15" i="15"/>
  <c r="B15" i="15"/>
  <c r="C14" i="15"/>
  <c r="B14" i="15"/>
  <c r="C13" i="15"/>
  <c r="B13" i="15"/>
  <c r="C12" i="15"/>
  <c r="B12" i="15"/>
  <c r="C11" i="15"/>
  <c r="B11" i="15"/>
  <c r="C10" i="15"/>
  <c r="B10" i="15"/>
  <c r="C9" i="15"/>
  <c r="B9" i="15"/>
  <c r="B25" i="15" s="1"/>
  <c r="C8" i="15"/>
  <c r="C25" i="15" s="1"/>
  <c r="B8" i="15"/>
  <c r="C23" i="14"/>
  <c r="B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C25" i="14" s="1"/>
  <c r="B9" i="14"/>
  <c r="C8" i="14"/>
  <c r="B8" i="14"/>
  <c r="B25" i="14" s="1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25" i="13" s="1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25" i="13" s="1"/>
</calcChain>
</file>

<file path=xl/sharedStrings.xml><?xml version="1.0" encoding="utf-8"?>
<sst xmlns="http://schemas.openxmlformats.org/spreadsheetml/2006/main" count="134" uniqueCount="103">
  <si>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</si>
  <si>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</si>
  <si>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</si>
  <si>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</si>
  <si>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</si>
  <si>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</si>
  <si>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Сумма выплат (тыс.тенге)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</si>
  <si>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</si>
  <si>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</si>
  <si>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</si>
  <si>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</si>
  <si>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</si>
  <si>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</si>
  <si>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</si>
  <si>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</si>
  <si>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</si>
  <si>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</si>
  <si>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</si>
  <si>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</si>
  <si>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</si>
  <si>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г. Алматы</t>
  </si>
  <si>
    <t>Итого:</t>
  </si>
  <si>
    <t>Барлығы:</t>
  </si>
  <si>
    <t>Барлығы</t>
  </si>
  <si>
    <t>Алушылар саны (адам)</t>
  </si>
  <si>
    <t>соның ішінде әлеуметтік төлемдердің түрлері бойынша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</si>
  <si>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</si>
  <si>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</si>
  <si>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>Сумма выплат** (тыс.тенге)</t>
  </si>
  <si>
    <t>Бала 1 жасқа толғанға дейін оның күтіміне байланысты табысынан айрылған жағдайда</t>
  </si>
  <si>
    <t>Төлем сомасы (мың теңге)</t>
  </si>
  <si>
    <t xml:space="preserve"> </t>
  </si>
  <si>
    <t>** без учета удержаний обязательных пенсионных взносов</t>
  </si>
  <si>
    <t xml:space="preserve">  </t>
  </si>
  <si>
    <t>*  получатели, которым в отчетном периоде осуществлены социальные выплаты, учтенные хотя бы 1 раз</t>
  </si>
  <si>
    <t>Алушылардың саны * (адам)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</si>
  <si>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</si>
  <si>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</si>
  <si>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</si>
  <si>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</si>
  <si>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</si>
  <si>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</si>
  <si>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</si>
  <si>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</si>
  <si>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</si>
  <si>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</si>
  <si>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</si>
  <si>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</si>
  <si>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</si>
  <si>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Алматы қаласы</t>
  </si>
  <si>
    <t>Жүктілігіне және босануына, жаңа туған  баланы  (балаларды) асырап алуына  байланысты табысынан айрылған жағдайда</t>
  </si>
  <si>
    <t xml:space="preserve">* есепті  кезеңде әлеуметтік төлем жүргізілген алушылар саны (адам) -  тек 1 рет есепке алынған </t>
  </si>
  <si>
    <t>Annex 2</t>
  </si>
  <si>
    <t>total</t>
  </si>
  <si>
    <t>disability</t>
  </si>
  <si>
    <t>loss of breadwinner</t>
  </si>
  <si>
    <t>loss of job</t>
  </si>
  <si>
    <t>sickness and maternity</t>
  </si>
  <si>
    <t>child care</t>
  </si>
  <si>
    <t>number of beneficiary (people) *</t>
  </si>
  <si>
    <t>number of beneficiary (people)</t>
  </si>
  <si>
    <t>numbers of beneficiary (people)</t>
  </si>
  <si>
    <t>Akmola</t>
  </si>
  <si>
    <t>Aktobe</t>
  </si>
  <si>
    <t>Almaty</t>
  </si>
  <si>
    <t>Atyrau</t>
  </si>
  <si>
    <t>East Kazakhstan</t>
  </si>
  <si>
    <t>Zhambyl</t>
  </si>
  <si>
    <t>West Kazakhstan</t>
  </si>
  <si>
    <t>Karagandy</t>
  </si>
  <si>
    <t>Kyzylorda</t>
  </si>
  <si>
    <t>Kostanay</t>
  </si>
  <si>
    <t>Mangystau</t>
  </si>
  <si>
    <t>Pavlodar</t>
  </si>
  <si>
    <t>North Kazakhstan</t>
  </si>
  <si>
    <t>Almaty city</t>
  </si>
  <si>
    <t>Total</t>
  </si>
  <si>
    <t>*   beneficiary for whom the social payments have been made in accounting period recorded at least once</t>
  </si>
  <si>
    <t>** net of deduction of compulsory pension contributions</t>
  </si>
  <si>
    <t xml:space="preserve"> Қосымша 2</t>
  </si>
  <si>
    <t>amount of benefits   (th.tenge) **</t>
  </si>
  <si>
    <t>amount of benefits (th.tenge)</t>
  </si>
  <si>
    <r>
      <t>Приложение</t>
    </r>
    <r>
      <rPr>
        <b/>
        <sz val="9"/>
        <color indexed="56"/>
        <rFont val="Times New Roman"/>
        <family val="1"/>
        <charset val="204"/>
      </rPr>
      <t xml:space="preserve"> 2</t>
    </r>
  </si>
  <si>
    <t>Облыстар, қалалар</t>
  </si>
  <si>
    <t>Әлеуметтік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</si>
  <si>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>Еңбек ету қабілетінен  айырылу жағдайы бойынша</t>
  </si>
  <si>
    <t>Асыраушысынан айырылу жағдайы бойынша</t>
  </si>
  <si>
    <t xml:space="preserve">Жұмысынан айырылу жағдайы бойынша </t>
  </si>
  <si>
    <t>Области, города</t>
  </si>
  <si>
    <t>Oblasts, cities</t>
  </si>
  <si>
    <t>Туркестанская</t>
  </si>
  <si>
    <t>г. Шымкент</t>
  </si>
  <si>
    <t>Түркістан облысы</t>
  </si>
  <si>
    <t>Шымкент қаласы</t>
  </si>
  <si>
    <t>Shymkent city</t>
  </si>
  <si>
    <t>Turkestan</t>
  </si>
  <si>
    <t>Nur-Sultan city</t>
  </si>
  <si>
    <t>Нұр-Сұлтан қаласы</t>
  </si>
  <si>
    <t>г. Нур-Султан</t>
  </si>
  <si>
    <t>**  міндетті зейнетақы жарналарын ұстап қалуларды есепке алмағанда</t>
  </si>
  <si>
    <t xml:space="preserve">Сведения о  числе получателей и суммах социальных выплат из АО "Государственный фонд социального страхования" за сентябрь  2021 года                                                                                                                             </t>
  </si>
  <si>
    <r>
      <t xml:space="preserve"> "Мемлекеттік әлеуметтік сақтандыру қоры" АҚ төленетін әлеуметтік төлемде</t>
    </r>
    <r>
      <rPr>
        <b/>
        <sz val="11"/>
        <color indexed="18"/>
        <rFont val="Times New Roman"/>
        <family val="1"/>
        <charset val="204"/>
      </rPr>
      <t>рді</t>
    </r>
    <r>
      <rPr>
        <b/>
        <sz val="11"/>
        <color indexed="56"/>
        <rFont val="Times New Roman"/>
        <family val="1"/>
        <charset val="204"/>
      </rPr>
      <t xml:space="preserve">  алушылардың саны және сомалары туралы 2021 жылғы қыркүйек айындағы  мәліметтер</t>
    </r>
  </si>
  <si>
    <t xml:space="preserve">Information on number of beneficiary and amounts of social benefits from State Social Insurance Fund JSC for accounting period  september  2021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</si>
</sst>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_(* #,##0.00_);_(* \(#,##0.00\);_(* &quot;-&quot;??_);_(@_)"/>
    <numFmt numFmtId="166" formatCode="_(* #,##0.0_);_(* \(#,##0.0\);_(* &quot;-&quot;??_);_(@_)"/>
    <numFmt numFmtId="167" formatCode="#,##0.0"/>
    <numFmt numFmtId="168" formatCode="0.0"/>
    <numFmt numFmtId="169" formatCode="_(* #,##0_);_(* \(#,##0\);_(* &quot;-&quot;??_);_(@_)"/>
    <numFmt numFmtId="170" formatCode="_-* #,##0.0_р_._-;\-* #,##0.0_р_._-;_-* &quot;-&quot;?_р_._-;_-@_-"/>
    <numFmt numFmtId="171" formatCode="_-* #,##0_р_._-;\-* #,##0_р_._-;_-* &quot;-&quot;??_р_._-;_-@_-"/>
  </numFmts>
  <fonts count="46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color indexed="56"/>
      <name val="Times New Roman"/>
      <family val="1"/>
      <charset val="204"/>
    </font>
    <font>
      <b/>
      <sz val="11"/>
      <color indexed="56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0"/>
      <color rgb="FF002060"/>
      <name val="Arial Cyr"/>
      <charset val="204"/>
    </font>
    <font>
      <b/>
      <sz val="9"/>
      <color rgb="FF002060"/>
      <name val="Times New Roman"/>
      <family val="1"/>
      <charset val="204"/>
    </font>
    <font>
      <sz val="6"/>
      <color rgb="FF002060"/>
      <name val="Arial Cyr"/>
      <charset val="204"/>
    </font>
    <font>
      <sz val="11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  <font>
      <b/>
      <sz val="10"/>
      <color rgb="FF002060"/>
      <name val="Arial Cyr"/>
      <charset val="204"/>
    </font>
    <font>
      <sz val="12"/>
      <color rgb="FF002060"/>
      <name val="Times New Roman"/>
      <family val="1"/>
      <charset val="204"/>
    </font>
    <font>
      <b/>
      <sz val="11"/>
      <color rgb="FF002060"/>
      <name val="Arial Cyr"/>
      <charset val="204"/>
    </font>
    <font>
      <sz val="12"/>
      <color rgb="FF002060"/>
      <name val="Arial"/>
      <family val="2"/>
      <charset val="204"/>
    </font>
    <font>
      <i/>
      <sz val="9"/>
      <color rgb="FF002060"/>
      <name val="Times New Roman"/>
      <family val="1"/>
      <charset val="204"/>
    </font>
    <font>
      <i/>
      <sz val="8"/>
      <color rgb="FF00206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sz val="8"/>
      <color rgb="FF002060"/>
      <name val="Arial"/>
      <family val="2"/>
      <charset val="204"/>
    </font>
    <font>
      <sz val="8"/>
      <color rgb="FF002060"/>
      <name val="Arial Cyr"/>
      <charset val="204"/>
    </font>
    <font>
      <b/>
      <sz val="11"/>
      <color rgb="FF002060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7"/>
      <color rgb="FF002060"/>
      <name val="Arial Cyr"/>
      <charset val="204"/>
    </font>
    <font>
      <b/>
      <sz val="12"/>
      <color rgb="FF00206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4D79B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33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8" fillId="9" borderId="48" applyNumberFormat="0" applyAlignment="0" applyProtection="0"/>
    <xf numFmtId="0" fontId="9" fillId="10" borderId="49" applyNumberFormat="0" applyAlignment="0" applyProtection="0"/>
    <xf numFmtId="0" fontId="10" fillId="10" borderId="48" applyNumberFormat="0" applyAlignment="0" applyProtection="0"/>
    <xf numFmtId="0" fontId="11" fillId="0" borderId="50" applyNumberFormat="0" applyFill="0" applyAlignment="0" applyProtection="0"/>
    <xf numFmtId="0" fontId="12" fillId="0" borderId="51" applyNumberFormat="0" applyFill="0" applyAlignment="0" applyProtection="0"/>
    <xf numFmtId="0" fontId="13" fillId="0" borderId="52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53" applyNumberFormat="0" applyFill="0" applyAlignment="0" applyProtection="0"/>
    <xf numFmtId="0" fontId="15" fillId="11" borderId="54" applyNumberFormat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2" fillId="0" borderId="0"/>
    <xf numFmtId="0" fontId="6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8" fillId="13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14" borderId="55" applyNumberFormat="0" applyFont="0" applyAlignment="0" applyProtection="0"/>
    <xf numFmtId="0" fontId="20" fillId="0" borderId="56" applyNumberFormat="0" applyFill="0" applyAlignment="0" applyProtection="0"/>
    <xf numFmtId="0" fontId="21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15" borderId="0" applyNumberFormat="0" applyBorder="0" applyAlignment="0" applyProtection="0"/>
  </cellStyleXfs>
  <cellXfs count="170">
    <xf numFmtId="0" fontId="0" fillId="0" borderId="0" xfId="0"/>
    <xf numFmtId="0" fontId="23" fillId="0" borderId="0" xfId="18" applyFont="1" applyAlignment="1">
      <alignment horizontal="right"/>
    </xf>
    <xf numFmtId="0" fontId="24" fillId="0" borderId="0" xfId="22" applyFont="1"/>
    <xf numFmtId="3" fontId="25" fillId="0" borderId="0" xfId="20" applyNumberFormat="1" applyFont="1"/>
    <xf numFmtId="167" fontId="25" fillId="0" borderId="0" xfId="20" applyNumberFormat="1" applyFont="1"/>
    <xf numFmtId="167" fontId="24" fillId="0" borderId="0" xfId="22" applyNumberFormat="1" applyFont="1"/>
    <xf numFmtId="0" fontId="23" fillId="0" borderId="0" xfId="23" applyNumberFormat="1" applyFont="1" applyAlignment="1">
      <alignment vertical="distributed" wrapText="1"/>
    </xf>
    <xf numFmtId="0" fontId="26" fillId="0" borderId="0" xfId="20" applyFont="1"/>
    <xf numFmtId="3" fontId="27" fillId="0" borderId="0" xfId="20" applyNumberFormat="1" applyFont="1" applyAlignment="1">
      <alignment horizontal="left" vertical="center" wrapText="1"/>
    </xf>
    <xf numFmtId="167" fontId="27" fillId="0" borderId="0" xfId="20" applyNumberFormat="1" applyFont="1" applyAlignment="1">
      <alignment horizontal="left" vertical="center" wrapText="1"/>
    </xf>
    <xf numFmtId="3" fontId="26" fillId="0" borderId="1" xfId="20" applyNumberFormat="1" applyFont="1" applyBorder="1" applyAlignment="1">
      <alignment horizontal="center" vertical="center" wrapText="1"/>
    </xf>
    <xf numFmtId="167" fontId="26" fillId="0" borderId="2" xfId="20" applyNumberFormat="1" applyFont="1" applyBorder="1" applyAlignment="1">
      <alignment horizontal="center" vertical="center" wrapText="1"/>
    </xf>
    <xf numFmtId="167" fontId="26" fillId="0" borderId="3" xfId="20" applyNumberFormat="1" applyFont="1" applyBorder="1" applyAlignment="1">
      <alignment horizontal="center" vertical="center" wrapText="1"/>
    </xf>
    <xf numFmtId="3" fontId="26" fillId="0" borderId="4" xfId="20" applyNumberFormat="1" applyFont="1" applyBorder="1" applyAlignment="1">
      <alignment horizontal="center" vertical="center" wrapText="1"/>
    </xf>
    <xf numFmtId="3" fontId="26" fillId="0" borderId="5" xfId="20" applyNumberFormat="1" applyFont="1" applyBorder="1" applyAlignment="1">
      <alignment horizontal="center" vertical="center" wrapText="1"/>
    </xf>
    <xf numFmtId="3" fontId="26" fillId="0" borderId="6" xfId="20" applyNumberFormat="1" applyFont="1" applyBorder="1" applyAlignment="1">
      <alignment horizontal="center" vertical="center" wrapText="1"/>
    </xf>
    <xf numFmtId="3" fontId="26" fillId="0" borderId="7" xfId="20" applyNumberFormat="1" applyFont="1" applyBorder="1" applyAlignment="1">
      <alignment horizontal="center" vertical="center" wrapText="1"/>
    </xf>
    <xf numFmtId="3" fontId="24" fillId="0" borderId="0" xfId="22" applyNumberFormat="1" applyFont="1"/>
    <xf numFmtId="0" fontId="28" fillId="0" borderId="8" xfId="20" applyFont="1" applyFill="1" applyBorder="1" applyAlignment="1">
      <alignment horizontal="left" vertical="center" wrapText="1"/>
    </xf>
    <xf numFmtId="169" fontId="28" fillId="2" borderId="9" xfId="30" applyNumberFormat="1" applyFont="1" applyFill="1" applyBorder="1" applyAlignment="1">
      <alignment wrapText="1"/>
    </xf>
    <xf numFmtId="166" fontId="28" fillId="0" borderId="10" xfId="30" applyNumberFormat="1" applyFont="1" applyBorder="1" applyAlignment="1"/>
    <xf numFmtId="166" fontId="28" fillId="0" borderId="11" xfId="30" applyNumberFormat="1" applyFont="1" applyBorder="1" applyAlignment="1"/>
    <xf numFmtId="167" fontId="28" fillId="0" borderId="10" xfId="20" applyNumberFormat="1" applyFont="1" applyFill="1" applyBorder="1" applyAlignment="1">
      <alignment vertical="center" wrapText="1"/>
    </xf>
    <xf numFmtId="0" fontId="28" fillId="0" borderId="12" xfId="20" applyFont="1" applyFill="1" applyBorder="1" applyAlignment="1">
      <alignment horizontal="left" vertical="center" wrapText="1"/>
    </xf>
    <xf numFmtId="169" fontId="28" fillId="2" borderId="13" xfId="30" applyNumberFormat="1" applyFont="1" applyFill="1" applyBorder="1" applyAlignment="1">
      <alignment wrapText="1"/>
    </xf>
    <xf numFmtId="166" fontId="28" fillId="0" borderId="14" xfId="30" applyNumberFormat="1" applyFont="1" applyBorder="1" applyAlignment="1"/>
    <xf numFmtId="167" fontId="28" fillId="0" borderId="15" xfId="20" applyNumberFormat="1" applyFont="1" applyFill="1" applyBorder="1" applyAlignment="1">
      <alignment vertical="center" wrapText="1"/>
    </xf>
    <xf numFmtId="0" fontId="24" fillId="0" borderId="0" xfId="22" applyFont="1" applyAlignment="1">
      <alignment horizontal="center" vertical="center"/>
    </xf>
    <xf numFmtId="0" fontId="29" fillId="0" borderId="0" xfId="20" applyFont="1" applyFill="1" applyBorder="1" applyAlignment="1">
      <alignment vertical="center" wrapText="1"/>
    </xf>
    <xf numFmtId="0" fontId="30" fillId="0" borderId="0" xfId="22" applyFont="1" applyAlignment="1">
      <alignment horizontal="center" vertical="center"/>
    </xf>
    <xf numFmtId="166" fontId="29" fillId="0" borderId="0" xfId="30" applyNumberFormat="1" applyFont="1" applyBorder="1" applyAlignment="1">
      <alignment vertical="center"/>
    </xf>
    <xf numFmtId="169" fontId="29" fillId="0" borderId="0" xfId="30" applyNumberFormat="1" applyFont="1" applyBorder="1" applyAlignment="1">
      <alignment vertical="center"/>
    </xf>
    <xf numFmtId="3" fontId="29" fillId="0" borderId="0" xfId="20" applyNumberFormat="1" applyFont="1" applyFill="1" applyBorder="1" applyAlignment="1">
      <alignment vertical="center" wrapText="1"/>
    </xf>
    <xf numFmtId="167" fontId="29" fillId="0" borderId="0" xfId="20" applyNumberFormat="1" applyFont="1" applyFill="1" applyBorder="1" applyAlignment="1">
      <alignment vertical="center" wrapText="1"/>
    </xf>
    <xf numFmtId="3" fontId="31" fillId="0" borderId="0" xfId="20" applyNumberFormat="1" applyFont="1"/>
    <xf numFmtId="167" fontId="31" fillId="0" borderId="0" xfId="20" applyNumberFormat="1" applyFont="1"/>
    <xf numFmtId="0" fontId="32" fillId="0" borderId="0" xfId="22" applyFont="1"/>
    <xf numFmtId="0" fontId="31" fillId="0" borderId="0" xfId="22" applyFont="1"/>
    <xf numFmtId="3" fontId="31" fillId="0" borderId="0" xfId="22" applyNumberFormat="1" applyFont="1"/>
    <xf numFmtId="167" fontId="31" fillId="0" borderId="0" xfId="22" applyNumberFormat="1" applyFont="1"/>
    <xf numFmtId="0" fontId="33" fillId="0" borderId="0" xfId="20" applyFont="1"/>
    <xf numFmtId="3" fontId="34" fillId="0" borderId="0" xfId="22" applyNumberFormat="1" applyFont="1"/>
    <xf numFmtId="3" fontId="35" fillId="0" borderId="0" xfId="20" applyNumberFormat="1" applyFont="1"/>
    <xf numFmtId="167" fontId="35" fillId="0" borderId="0" xfId="22" applyNumberFormat="1" applyFont="1" applyAlignment="1"/>
    <xf numFmtId="3" fontId="30" fillId="0" borderId="0" xfId="22" applyNumberFormat="1" applyFont="1"/>
    <xf numFmtId="167" fontId="34" fillId="0" borderId="0" xfId="22" applyNumberFormat="1" applyFont="1" applyAlignment="1">
      <alignment horizontal="center"/>
    </xf>
    <xf numFmtId="3" fontId="36" fillId="0" borderId="0" xfId="22" applyNumberFormat="1" applyFont="1"/>
    <xf numFmtId="3" fontId="28" fillId="0" borderId="0" xfId="22" applyNumberFormat="1" applyFont="1" applyAlignment="1">
      <alignment wrapText="1"/>
    </xf>
    <xf numFmtId="0" fontId="24" fillId="0" borderId="0" xfId="18" applyFont="1"/>
    <xf numFmtId="3" fontId="30" fillId="0" borderId="0" xfId="20" applyNumberFormat="1" applyFont="1" applyAlignment="1">
      <alignment horizontal="center"/>
    </xf>
    <xf numFmtId="0" fontId="26" fillId="0" borderId="0" xfId="20" applyFont="1" applyAlignment="1"/>
    <xf numFmtId="3" fontId="26" fillId="0" borderId="16" xfId="20" applyNumberFormat="1" applyFont="1" applyBorder="1" applyAlignment="1">
      <alignment horizontal="center" vertical="center" wrapText="1"/>
    </xf>
    <xf numFmtId="0" fontId="26" fillId="0" borderId="17" xfId="20" applyFont="1" applyBorder="1" applyAlignment="1">
      <alignment horizontal="center" vertical="center" wrapText="1"/>
    </xf>
    <xf numFmtId="3" fontId="26" fillId="0" borderId="18" xfId="20" applyNumberFormat="1" applyFont="1" applyBorder="1" applyAlignment="1">
      <alignment horizontal="center" vertical="center" wrapText="1"/>
    </xf>
    <xf numFmtId="0" fontId="28" fillId="0" borderId="19" xfId="18" applyFont="1" applyFill="1" applyBorder="1" applyAlignment="1">
      <alignment horizontal="left" vertical="center" wrapText="1"/>
    </xf>
    <xf numFmtId="0" fontId="28" fillId="0" borderId="20" xfId="18" applyFont="1" applyFill="1" applyBorder="1" applyAlignment="1">
      <alignment horizontal="left" vertical="center" wrapText="1"/>
    </xf>
    <xf numFmtId="0" fontId="28" fillId="0" borderId="21" xfId="18" applyFont="1" applyFill="1" applyBorder="1" applyAlignment="1">
      <alignment horizontal="left" vertical="center" wrapText="1"/>
    </xf>
    <xf numFmtId="0" fontId="37" fillId="0" borderId="0" xfId="0" applyFont="1"/>
    <xf numFmtId="3" fontId="37" fillId="0" borderId="0" xfId="0" applyNumberFormat="1" applyFont="1"/>
    <xf numFmtId="0" fontId="31" fillId="0" borderId="0" xfId="22" applyFont="1" applyAlignment="1"/>
    <xf numFmtId="3" fontId="38" fillId="0" borderId="0" xfId="20" applyNumberFormat="1" applyFont="1" applyFill="1" applyBorder="1" applyAlignment="1">
      <alignment vertical="center" wrapText="1"/>
    </xf>
    <xf numFmtId="167" fontId="38" fillId="0" borderId="0" xfId="20" applyNumberFormat="1" applyFont="1" applyFill="1" applyBorder="1" applyAlignment="1">
      <alignment vertical="center" wrapText="1"/>
    </xf>
    <xf numFmtId="0" fontId="39" fillId="0" borderId="0" xfId="22" applyFont="1"/>
    <xf numFmtId="3" fontId="39" fillId="0" borderId="0" xfId="22" applyNumberFormat="1" applyFont="1"/>
    <xf numFmtId="167" fontId="30" fillId="0" borderId="0" xfId="22" applyNumberFormat="1" applyFont="1"/>
    <xf numFmtId="3" fontId="30" fillId="0" borderId="0" xfId="20" applyNumberFormat="1" applyFont="1"/>
    <xf numFmtId="167" fontId="30" fillId="0" borderId="0" xfId="20" applyNumberFormat="1" applyFont="1"/>
    <xf numFmtId="3" fontId="40" fillId="0" borderId="0" xfId="22" applyNumberFormat="1" applyFont="1"/>
    <xf numFmtId="167" fontId="41" fillId="0" borderId="0" xfId="20" applyNumberFormat="1" applyFont="1"/>
    <xf numFmtId="3" fontId="41" fillId="0" borderId="0" xfId="20" applyNumberFormat="1" applyFont="1"/>
    <xf numFmtId="167" fontId="40" fillId="0" borderId="0" xfId="22" applyNumberFormat="1" applyFont="1"/>
    <xf numFmtId="167" fontId="25" fillId="0" borderId="0" xfId="20" applyNumberFormat="1" applyFont="1" applyAlignment="1">
      <alignment horizontal="left"/>
    </xf>
    <xf numFmtId="0" fontId="24" fillId="0" borderId="0" xfId="0" applyFont="1"/>
    <xf numFmtId="0" fontId="28" fillId="0" borderId="2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8" xfId="21" applyFont="1" applyFill="1" applyBorder="1" applyAlignment="1">
      <alignment horizontal="left" vertical="center" wrapText="1"/>
    </xf>
    <xf numFmtId="3" fontId="28" fillId="0" borderId="9" xfId="0" applyNumberFormat="1" applyFont="1" applyBorder="1" applyAlignment="1">
      <alignment horizontal="right" vertical="center"/>
    </xf>
    <xf numFmtId="3" fontId="28" fillId="0" borderId="11" xfId="0" applyNumberFormat="1" applyFont="1" applyBorder="1" applyAlignment="1">
      <alignment horizontal="right" vertical="center"/>
    </xf>
    <xf numFmtId="0" fontId="28" fillId="0" borderId="12" xfId="21" applyFont="1" applyFill="1" applyBorder="1" applyAlignment="1">
      <alignment horizontal="left" vertical="center" wrapText="1"/>
    </xf>
    <xf numFmtId="4" fontId="28" fillId="0" borderId="14" xfId="0" applyNumberFormat="1" applyFont="1" applyBorder="1" applyAlignment="1">
      <alignment horizontal="right" vertical="center"/>
    </xf>
    <xf numFmtId="3" fontId="28" fillId="0" borderId="14" xfId="0" applyNumberFormat="1" applyFont="1" applyBorder="1" applyAlignment="1">
      <alignment horizontal="right" vertical="center"/>
    </xf>
    <xf numFmtId="0" fontId="28" fillId="0" borderId="25" xfId="21" applyFont="1" applyFill="1" applyBorder="1" applyAlignment="1">
      <alignment horizontal="left" vertical="center" wrapText="1"/>
    </xf>
    <xf numFmtId="0" fontId="32" fillId="0" borderId="0" xfId="0" applyFont="1"/>
    <xf numFmtId="0" fontId="40" fillId="0" borderId="0" xfId="22" applyNumberFormat="1" applyFont="1" applyAlignment="1">
      <alignment horizontal="center" vertical="center" wrapText="1"/>
    </xf>
    <xf numFmtId="167" fontId="28" fillId="0" borderId="11" xfId="0" applyNumberFormat="1" applyFont="1" applyBorder="1" applyAlignment="1">
      <alignment horizontal="right" vertical="center"/>
    </xf>
    <xf numFmtId="167" fontId="28" fillId="0" borderId="14" xfId="0" applyNumberFormat="1" applyFont="1" applyBorder="1" applyAlignment="1">
      <alignment horizontal="right" vertical="center"/>
    </xf>
    <xf numFmtId="167" fontId="28" fillId="0" borderId="14" xfId="0" applyNumberFormat="1" applyFont="1" applyBorder="1" applyAlignment="1">
      <alignment horizontal="right"/>
    </xf>
    <xf numFmtId="167" fontId="28" fillId="0" borderId="10" xfId="0" applyNumberFormat="1" applyFont="1" applyBorder="1" applyAlignment="1">
      <alignment horizontal="right" vertical="center"/>
    </xf>
    <xf numFmtId="167" fontId="28" fillId="0" borderId="15" xfId="0" applyNumberFormat="1" applyFont="1" applyBorder="1" applyAlignment="1">
      <alignment horizontal="right" vertical="center"/>
    </xf>
    <xf numFmtId="167" fontId="28" fillId="0" borderId="15" xfId="0" applyNumberFormat="1" applyFont="1" applyBorder="1" applyAlignment="1">
      <alignment horizontal="right"/>
    </xf>
    <xf numFmtId="168" fontId="24" fillId="0" borderId="0" xfId="0" applyNumberFormat="1" applyFont="1"/>
    <xf numFmtId="169" fontId="28" fillId="2" borderId="26" xfId="30" applyNumberFormat="1" applyFont="1" applyFill="1" applyBorder="1" applyAlignment="1">
      <alignment wrapText="1"/>
    </xf>
    <xf numFmtId="166" fontId="28" fillId="0" borderId="27" xfId="30" applyNumberFormat="1" applyFont="1" applyBorder="1" applyAlignment="1"/>
    <xf numFmtId="0" fontId="42" fillId="17" borderId="28" xfId="20" applyFont="1" applyFill="1" applyBorder="1" applyAlignment="1">
      <alignment vertical="center" wrapText="1"/>
    </xf>
    <xf numFmtId="169" fontId="42" fillId="17" borderId="29" xfId="30" applyNumberFormat="1" applyFont="1" applyFill="1" applyBorder="1" applyAlignment="1">
      <alignment horizontal="right" vertical="center"/>
    </xf>
    <xf numFmtId="166" fontId="42" fillId="17" borderId="30" xfId="30" applyNumberFormat="1" applyFont="1" applyFill="1" applyBorder="1" applyAlignment="1">
      <alignment horizontal="right" vertical="center"/>
    </xf>
    <xf numFmtId="166" fontId="42" fillId="17" borderId="29" xfId="30" applyNumberFormat="1" applyFont="1" applyFill="1" applyBorder="1" applyAlignment="1">
      <alignment horizontal="right" vertical="center"/>
    </xf>
    <xf numFmtId="0" fontId="28" fillId="0" borderId="14" xfId="20" applyFont="1" applyFill="1" applyBorder="1" applyAlignment="1">
      <alignment horizontal="left" vertical="center" wrapText="1"/>
    </xf>
    <xf numFmtId="169" fontId="28" fillId="2" borderId="14" xfId="30" applyNumberFormat="1" applyFont="1" applyFill="1" applyBorder="1" applyAlignment="1">
      <alignment wrapText="1"/>
    </xf>
    <xf numFmtId="167" fontId="28" fillId="0" borderId="14" xfId="20" applyNumberFormat="1" applyFont="1" applyFill="1" applyBorder="1" applyAlignment="1">
      <alignment vertical="center" wrapText="1"/>
    </xf>
    <xf numFmtId="169" fontId="28" fillId="2" borderId="1" xfId="30" applyNumberFormat="1" applyFont="1" applyFill="1" applyBorder="1" applyAlignment="1">
      <alignment wrapText="1"/>
    </xf>
    <xf numFmtId="166" fontId="28" fillId="0" borderId="2" xfId="30" applyNumberFormat="1" applyFont="1" applyBorder="1" applyAlignment="1"/>
    <xf numFmtId="167" fontId="28" fillId="0" borderId="3" xfId="20" applyNumberFormat="1" applyFont="1" applyFill="1" applyBorder="1" applyAlignment="1">
      <alignment vertical="center" wrapText="1"/>
    </xf>
    <xf numFmtId="0" fontId="42" fillId="17" borderId="28" xfId="18" applyFont="1" applyFill="1" applyBorder="1" applyAlignment="1">
      <alignment horizontal="left" wrapText="1"/>
    </xf>
    <xf numFmtId="166" fontId="42" fillId="18" borderId="31" xfId="30" applyNumberFormat="1" applyFont="1" applyFill="1" applyBorder="1" applyAlignment="1">
      <alignment horizontal="right" vertical="center"/>
    </xf>
    <xf numFmtId="166" fontId="42" fillId="17" borderId="31" xfId="30" applyNumberFormat="1" applyFont="1" applyFill="1" applyBorder="1" applyAlignment="1">
      <alignment horizontal="right" vertical="center"/>
    </xf>
    <xf numFmtId="0" fontId="28" fillId="0" borderId="14" xfId="18" applyFont="1" applyFill="1" applyBorder="1" applyAlignment="1">
      <alignment horizontal="left" vertical="center" wrapText="1"/>
    </xf>
    <xf numFmtId="3" fontId="28" fillId="0" borderId="26" xfId="0" applyNumberFormat="1" applyFont="1" applyBorder="1" applyAlignment="1">
      <alignment horizontal="right" vertical="center"/>
    </xf>
    <xf numFmtId="167" fontId="28" fillId="0" borderId="32" xfId="0" applyNumberFormat="1" applyFont="1" applyBorder="1" applyAlignment="1">
      <alignment horizontal="right" vertical="center"/>
    </xf>
    <xf numFmtId="3" fontId="28" fillId="0" borderId="2" xfId="0" applyNumberFormat="1" applyFont="1" applyBorder="1" applyAlignment="1">
      <alignment horizontal="right" vertical="center"/>
    </xf>
    <xf numFmtId="167" fontId="28" fillId="0" borderId="2" xfId="0" applyNumberFormat="1" applyFont="1" applyBorder="1" applyAlignment="1">
      <alignment horizontal="right" vertical="center"/>
    </xf>
    <xf numFmtId="167" fontId="28" fillId="0" borderId="3" xfId="0" applyNumberFormat="1" applyFont="1" applyBorder="1" applyAlignment="1">
      <alignment horizontal="right" vertical="center"/>
    </xf>
    <xf numFmtId="0" fontId="42" fillId="19" borderId="33" xfId="21" applyFont="1" applyFill="1" applyBorder="1" applyAlignment="1">
      <alignment horizontal="left" vertical="center" wrapText="1"/>
    </xf>
    <xf numFmtId="169" fontId="42" fillId="19" borderId="29" xfId="31" applyNumberFormat="1" applyFont="1" applyFill="1" applyBorder="1" applyAlignment="1">
      <alignment horizontal="right" wrapText="1"/>
    </xf>
    <xf numFmtId="170" fontId="42" fillId="19" borderId="31" xfId="0" applyNumberFormat="1" applyFont="1" applyFill="1" applyBorder="1" applyAlignment="1">
      <alignment horizontal="right" wrapText="1"/>
    </xf>
    <xf numFmtId="169" fontId="42" fillId="19" borderId="31" xfId="31" applyNumberFormat="1" applyFont="1" applyFill="1" applyBorder="1" applyAlignment="1">
      <alignment horizontal="right" wrapText="1"/>
    </xf>
    <xf numFmtId="166" fontId="42" fillId="19" borderId="31" xfId="31" applyNumberFormat="1" applyFont="1" applyFill="1" applyBorder="1" applyAlignment="1">
      <alignment horizontal="right" wrapText="1"/>
    </xf>
    <xf numFmtId="167" fontId="42" fillId="19" borderId="31" xfId="31" applyNumberFormat="1" applyFont="1" applyFill="1" applyBorder="1" applyAlignment="1">
      <alignment horizontal="right" wrapText="1"/>
    </xf>
    <xf numFmtId="171" fontId="42" fillId="19" borderId="31" xfId="31" applyNumberFormat="1" applyFont="1" applyFill="1" applyBorder="1" applyAlignment="1">
      <alignment horizontal="right" wrapText="1"/>
    </xf>
    <xf numFmtId="167" fontId="42" fillId="19" borderId="30" xfId="31" applyNumberFormat="1" applyFont="1" applyFill="1" applyBorder="1" applyAlignment="1">
      <alignment horizontal="right" wrapText="1"/>
    </xf>
    <xf numFmtId="0" fontId="28" fillId="0" borderId="14" xfId="21" applyFont="1" applyFill="1" applyBorder="1" applyAlignment="1">
      <alignment horizontal="left" vertical="center" wrapText="1"/>
    </xf>
    <xf numFmtId="169" fontId="24" fillId="0" borderId="0" xfId="0" applyNumberFormat="1" applyFont="1"/>
    <xf numFmtId="3" fontId="24" fillId="0" borderId="0" xfId="18" applyNumberFormat="1" applyFont="1"/>
    <xf numFmtId="0" fontId="26" fillId="0" borderId="18" xfId="20" applyFont="1" applyBorder="1" applyAlignment="1">
      <alignment horizontal="center" vertical="center" wrapText="1"/>
    </xf>
    <xf numFmtId="0" fontId="26" fillId="0" borderId="34" xfId="20" applyFont="1" applyBorder="1" applyAlignment="1">
      <alignment horizontal="center" vertical="center" wrapText="1"/>
    </xf>
    <xf numFmtId="0" fontId="26" fillId="0" borderId="17" xfId="20" applyFont="1" applyBorder="1" applyAlignment="1">
      <alignment horizontal="center" vertical="center" wrapText="1"/>
    </xf>
    <xf numFmtId="167" fontId="30" fillId="0" borderId="0" xfId="20" applyNumberFormat="1" applyFont="1" applyAlignment="1">
      <alignment horizontal="center"/>
    </xf>
    <xf numFmtId="0" fontId="26" fillId="0" borderId="35" xfId="20" applyFont="1" applyBorder="1" applyAlignment="1">
      <alignment horizontal="center" vertical="center" wrapText="1"/>
    </xf>
    <xf numFmtId="0" fontId="26" fillId="0" borderId="36" xfId="20" applyFont="1" applyBorder="1" applyAlignment="1">
      <alignment horizontal="center" vertical="center" wrapText="1"/>
    </xf>
    <xf numFmtId="167" fontId="30" fillId="0" borderId="0" xfId="22" applyNumberFormat="1" applyFont="1" applyAlignment="1">
      <alignment horizontal="center"/>
    </xf>
    <xf numFmtId="0" fontId="26" fillId="0" borderId="37" xfId="20" applyFont="1" applyBorder="1" applyAlignment="1">
      <alignment horizontal="center" vertical="center" wrapText="1"/>
    </xf>
    <xf numFmtId="167" fontId="26" fillId="0" borderId="11" xfId="20" applyNumberFormat="1" applyFont="1" applyBorder="1" applyAlignment="1">
      <alignment horizontal="center" vertical="center" wrapText="1"/>
    </xf>
    <xf numFmtId="167" fontId="26" fillId="0" borderId="2" xfId="20" applyNumberFormat="1" applyFont="1" applyBorder="1" applyAlignment="1">
      <alignment horizontal="center" vertical="center" wrapText="1"/>
    </xf>
    <xf numFmtId="0" fontId="31" fillId="16" borderId="0" xfId="22" applyFont="1" applyFill="1" applyBorder="1" applyAlignment="1">
      <alignment horizontal="left" vertical="center" wrapText="1"/>
    </xf>
    <xf numFmtId="0" fontId="31" fillId="16" borderId="0" xfId="22" applyFont="1" applyFill="1" applyAlignment="1"/>
    <xf numFmtId="3" fontId="26" fillId="0" borderId="9" xfId="20" applyNumberFormat="1" applyFont="1" applyBorder="1" applyAlignment="1">
      <alignment horizontal="center" vertical="center" wrapText="1"/>
    </xf>
    <xf numFmtId="3" fontId="26" fillId="0" borderId="1" xfId="20" applyNumberFormat="1" applyFont="1" applyBorder="1" applyAlignment="1">
      <alignment horizontal="center" vertical="center" wrapText="1"/>
    </xf>
    <xf numFmtId="3" fontId="34" fillId="0" borderId="0" xfId="20" applyNumberFormat="1" applyFont="1" applyAlignment="1">
      <alignment horizontal="center"/>
    </xf>
    <xf numFmtId="0" fontId="43" fillId="0" borderId="0" xfId="23" applyNumberFormat="1" applyFont="1" applyAlignment="1">
      <alignment horizontal="right" vertical="distributed" wrapText="1"/>
    </xf>
    <xf numFmtId="0" fontId="44" fillId="0" borderId="0" xfId="24" applyFont="1" applyAlignment="1">
      <alignment horizontal="right" vertical="justify" wrapText="1"/>
    </xf>
    <xf numFmtId="0" fontId="45" fillId="0" borderId="38" xfId="20" applyFont="1" applyBorder="1" applyAlignment="1">
      <alignment horizontal="center" vertical="center" wrapText="1"/>
    </xf>
    <xf numFmtId="0" fontId="26" fillId="0" borderId="39" xfId="20" applyFont="1" applyBorder="1" applyAlignment="1">
      <alignment horizontal="center" vertical="center" wrapText="1"/>
    </xf>
    <xf numFmtId="0" fontId="26" fillId="0" borderId="12" xfId="20" applyFont="1" applyBorder="1" applyAlignment="1">
      <alignment horizontal="center" vertical="center" wrapText="1"/>
    </xf>
    <xf numFmtId="0" fontId="26" fillId="0" borderId="25" xfId="20" applyFont="1" applyBorder="1" applyAlignment="1">
      <alignment horizontal="center" vertical="center" wrapText="1"/>
    </xf>
    <xf numFmtId="0" fontId="26" fillId="0" borderId="5" xfId="20" applyFont="1" applyBorder="1" applyAlignment="1">
      <alignment horizontal="center" vertical="center" wrapText="1"/>
    </xf>
    <xf numFmtId="0" fontId="26" fillId="0" borderId="6" xfId="20" applyFont="1" applyBorder="1" applyAlignment="1">
      <alignment horizontal="center" vertical="center" wrapText="1"/>
    </xf>
    <xf numFmtId="0" fontId="29" fillId="0" borderId="0" xfId="22" applyFont="1" applyFill="1" applyBorder="1" applyAlignment="1">
      <alignment horizontal="left" vertical="center" wrapText="1"/>
    </xf>
    <xf numFmtId="0" fontId="30" fillId="0" borderId="0" xfId="22" applyFont="1" applyAlignment="1"/>
    <xf numFmtId="0" fontId="26" fillId="0" borderId="10" xfId="20" applyFont="1" applyBorder="1" applyAlignment="1">
      <alignment horizontal="center" vertical="center" wrapText="1"/>
    </xf>
    <xf numFmtId="0" fontId="26" fillId="0" borderId="3" xfId="20" applyFont="1" applyBorder="1" applyAlignment="1">
      <alignment horizontal="center" vertical="center" wrapText="1"/>
    </xf>
    <xf numFmtId="0" fontId="26" fillId="0" borderId="40" xfId="20" applyFont="1" applyBorder="1" applyAlignment="1">
      <alignment horizontal="center" vertical="center" wrapText="1"/>
    </xf>
    <xf numFmtId="0" fontId="43" fillId="0" borderId="0" xfId="0" applyFont="1" applyAlignment="1">
      <alignment horizontal="right" wrapText="1"/>
    </xf>
    <xf numFmtId="0" fontId="42" fillId="0" borderId="38" xfId="20" applyFont="1" applyBorder="1" applyAlignment="1">
      <alignment horizontal="center" vertical="center" wrapText="1"/>
    </xf>
    <xf numFmtId="0" fontId="26" fillId="0" borderId="4" xfId="20" applyFont="1" applyBorder="1" applyAlignment="1">
      <alignment horizontal="center" vertical="center" wrapText="1"/>
    </xf>
    <xf numFmtId="0" fontId="26" fillId="0" borderId="41" xfId="20" applyFont="1" applyBorder="1" applyAlignment="1">
      <alignment horizontal="center" vertical="center" wrapText="1"/>
    </xf>
    <xf numFmtId="0" fontId="26" fillId="0" borderId="42" xfId="20" applyFont="1" applyBorder="1" applyAlignment="1">
      <alignment horizontal="center" vertical="center" wrapText="1"/>
    </xf>
    <xf numFmtId="0" fontId="26" fillId="0" borderId="43" xfId="20" applyFont="1" applyBorder="1" applyAlignment="1">
      <alignment horizontal="center" vertical="center" wrapText="1"/>
    </xf>
    <xf numFmtId="0" fontId="26" fillId="0" borderId="44" xfId="20" applyFont="1" applyBorder="1" applyAlignment="1">
      <alignment horizontal="center" vertical="center" wrapText="1"/>
    </xf>
    <xf numFmtId="167" fontId="34" fillId="0" borderId="0" xfId="21" applyNumberFormat="1" applyFont="1" applyAlignment="1">
      <alignment horizontal="center"/>
    </xf>
    <xf numFmtId="0" fontId="42" fillId="0" borderId="0" xfId="21" applyFont="1" applyFill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0" fontId="42" fillId="0" borderId="47" xfId="0" applyFont="1" applyBorder="1" applyAlignment="1">
      <alignment horizontal="center"/>
    </xf>
    <xf numFmtId="0" fontId="42" fillId="0" borderId="13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</cellXfs>
  <cellStyles count="33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Обычный 3" xfId="19" xr:uid="{00000000-0005-0000-0000-000013000000}"/>
    <cellStyle name="Обычный_новая форма 4-1" xfId="20" xr:uid="{00000000-0005-0000-0000-000014000000}"/>
    <cellStyle name="Обычный_новая форма 4-1 2" xfId="21" xr:uid="{00000000-0005-0000-0000-000015000000}"/>
    <cellStyle name="Обычный_форма 4 июнь 2009 2" xfId="22" xr:uid="{00000000-0005-0000-0000-000016000000}"/>
    <cellStyle name="Обычный_форма отчета № 7" xfId="23" xr:uid="{00000000-0005-0000-0000-000017000000}"/>
    <cellStyle name="Обычный_формы №1,2,5" xfId="24" xr:uid="{00000000-0005-0000-0000-000018000000}"/>
    <cellStyle name="Плохой" xfId="25" builtinId="27" customBuiltin="1"/>
    <cellStyle name="Пояснение" xfId="26" builtinId="53" customBuiltin="1"/>
    <cellStyle name="Примечание 2" xfId="27" xr:uid="{00000000-0005-0000-0000-00001B000000}"/>
    <cellStyle name="Связанная ячейка" xfId="28" builtinId="24" customBuiltin="1"/>
    <cellStyle name="Текст предупреждения" xfId="29" builtinId="11" customBuiltin="1"/>
    <cellStyle name="Финансовый 2" xfId="30" xr:uid="{00000000-0005-0000-0000-00001E000000}"/>
    <cellStyle name="Финансовый 4" xfId="31" xr:uid="{00000000-0005-0000-0000-00001F000000}"/>
    <cellStyle name="Хороший" xfId="3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O38"/>
  <sheetViews>
    <sheetView topLeftCell="A13" zoomScaleNormal="100" workbookViewId="0">
      <selection activeCell="F35" sqref="F35"/>
    </sheetView>
  </sheetViews>
  <sheetFormatPr defaultRowHeight="12.75" x14ac:dyDescent="0.2"/>
  <cols>
    <col min="1" max="1" width="25.7109375" style="2" customWidth="1"/>
    <col min="2" max="2" width="12.7109375" style="17" customWidth="1"/>
    <col min="3" max="3" width="15.7109375" style="5" customWidth="1"/>
    <col min="4" max="4" width="12.7109375" style="17" customWidth="1"/>
    <col min="5" max="5" width="13.42578125" style="5" customWidth="1"/>
    <col min="6" max="6" width="12.7109375" style="17" customWidth="1"/>
    <col min="7" max="7" width="13.42578125" style="5" customWidth="1"/>
    <col min="8" max="8" width="12.7109375" style="17" customWidth="1"/>
    <col min="9" max="9" width="14.42578125" style="5" customWidth="1"/>
    <col min="10" max="10" width="12.7109375" style="17" customWidth="1"/>
    <col min="11" max="11" width="14.140625" style="5" customWidth="1"/>
    <col min="12" max="12" width="12.7109375" style="17" customWidth="1"/>
    <col min="13" max="13" width="14.140625" style="5" customWidth="1"/>
    <col min="14" max="14" width="8.140625" style="2" customWidth="1"/>
    <col min="15" max="16384" width="9.140625" style="2"/>
  </cols>
  <sheetData>
    <row r="1" spans="1:15" ht="15.75" customHeight="1" x14ac:dyDescent="0.2">
      <c r="B1" s="3"/>
      <c r="C1" s="4"/>
      <c r="D1" s="3"/>
      <c r="E1" s="4"/>
      <c r="F1" s="3"/>
      <c r="G1" s="4"/>
      <c r="H1" s="3"/>
      <c r="I1" s="5" t="s">
        <v>33</v>
      </c>
      <c r="J1" s="139" t="s">
        <v>82</v>
      </c>
      <c r="K1" s="139"/>
      <c r="L1" s="139"/>
      <c r="M1" s="139"/>
      <c r="N1" s="6"/>
    </row>
    <row r="2" spans="1:15" ht="14.25" customHeight="1" x14ac:dyDescent="0.2">
      <c r="A2" s="7"/>
      <c r="B2" s="8"/>
      <c r="C2" s="9"/>
      <c r="D2" s="8"/>
      <c r="E2" s="9"/>
      <c r="F2" s="8"/>
      <c r="G2" s="9"/>
      <c r="H2" s="3"/>
      <c r="I2" s="140"/>
      <c r="J2" s="140"/>
      <c r="K2" s="140"/>
      <c r="L2" s="140"/>
      <c r="M2" s="140"/>
    </row>
    <row r="3" spans="1:15" ht="24" customHeight="1" thickBot="1" x14ac:dyDescent="0.25">
      <c r="A3" s="141" t="s">
        <v>100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5" ht="22.5" customHeight="1" thickBot="1" x14ac:dyDescent="0.25">
      <c r="A4" s="142" t="s">
        <v>88</v>
      </c>
      <c r="B4" s="145" t="s">
        <v>0</v>
      </c>
      <c r="C4" s="146"/>
      <c r="D4" s="124" t="s">
        <v>1</v>
      </c>
      <c r="E4" s="125"/>
      <c r="F4" s="125"/>
      <c r="G4" s="125"/>
      <c r="H4" s="125"/>
      <c r="I4" s="125"/>
      <c r="J4" s="125"/>
      <c r="K4" s="125"/>
      <c r="L4" s="125"/>
      <c r="M4" s="126"/>
    </row>
    <row r="5" spans="1:15" ht="57" customHeight="1" x14ac:dyDescent="0.2">
      <c r="A5" s="143"/>
      <c r="B5" s="136" t="s">
        <v>2</v>
      </c>
      <c r="C5" s="132" t="s">
        <v>28</v>
      </c>
      <c r="D5" s="128" t="s">
        <v>3</v>
      </c>
      <c r="E5" s="129"/>
      <c r="F5" s="128" t="s">
        <v>4</v>
      </c>
      <c r="G5" s="129"/>
      <c r="H5" s="128" t="s">
        <v>5</v>
      </c>
      <c r="I5" s="129"/>
      <c r="J5" s="128" t="s">
        <v>26</v>
      </c>
      <c r="K5" s="129"/>
      <c r="L5" s="128" t="s">
        <v>27</v>
      </c>
      <c r="M5" s="131"/>
    </row>
    <row r="6" spans="1:15" ht="42.75" customHeight="1" thickBot="1" x14ac:dyDescent="0.25">
      <c r="A6" s="144"/>
      <c r="B6" s="137"/>
      <c r="C6" s="133"/>
      <c r="D6" s="10" t="s">
        <v>2</v>
      </c>
      <c r="E6" s="11" t="s">
        <v>6</v>
      </c>
      <c r="F6" s="10" t="s">
        <v>2</v>
      </c>
      <c r="G6" s="11" t="s">
        <v>6</v>
      </c>
      <c r="H6" s="10" t="s">
        <v>2</v>
      </c>
      <c r="I6" s="11" t="s">
        <v>6</v>
      </c>
      <c r="J6" s="10" t="s">
        <v>2</v>
      </c>
      <c r="K6" s="11" t="s">
        <v>6</v>
      </c>
      <c r="L6" s="10" t="s">
        <v>2</v>
      </c>
      <c r="M6" s="12" t="s">
        <v>6</v>
      </c>
    </row>
    <row r="7" spans="1:15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6">
        <v>6</v>
      </c>
      <c r="F7" s="14">
        <v>7</v>
      </c>
      <c r="G7" s="16">
        <v>8</v>
      </c>
      <c r="H7" s="14">
        <v>9</v>
      </c>
      <c r="I7" s="16">
        <v>10</v>
      </c>
      <c r="J7" s="14">
        <v>11</v>
      </c>
      <c r="K7" s="16">
        <v>12</v>
      </c>
      <c r="L7" s="14">
        <v>13</v>
      </c>
      <c r="M7" s="15">
        <v>14</v>
      </c>
    </row>
    <row r="8" spans="1:15" ht="15" customHeight="1" x14ac:dyDescent="0.25">
      <c r="A8" s="18" t="s">
        <v>7</v>
      </c>
      <c r="B8" s="19">
        <f>D8+F8+H8+J8+L8</f>
        <v>17294</v>
      </c>
      <c r="C8" s="20">
        <f t="shared" ref="C8:C23" si="0">E8+G8+I8+K8+M8</f>
        <v>827500.83100000001</v>
      </c>
      <c r="D8" s="19">
        <v>3542</v>
      </c>
      <c r="E8" s="21">
        <v>82860.286999999997</v>
      </c>
      <c r="F8" s="19">
        <v>2127</v>
      </c>
      <c r="G8" s="21">
        <v>49566.593000000001</v>
      </c>
      <c r="H8" s="19">
        <v>610</v>
      </c>
      <c r="I8" s="21">
        <v>25084.02</v>
      </c>
      <c r="J8" s="19">
        <v>652</v>
      </c>
      <c r="K8" s="21">
        <v>293039.39600000001</v>
      </c>
      <c r="L8" s="19">
        <v>10363</v>
      </c>
      <c r="M8" s="22">
        <v>376950.53499999997</v>
      </c>
    </row>
    <row r="9" spans="1:15" ht="15" customHeight="1" x14ac:dyDescent="0.25">
      <c r="A9" s="23" t="s">
        <v>8</v>
      </c>
      <c r="B9" s="19">
        <f t="shared" ref="B9:B23" si="1">D9+F9+H9+J9+L9</f>
        <v>26936</v>
      </c>
      <c r="C9" s="20">
        <f t="shared" si="0"/>
        <v>1360538.8539999998</v>
      </c>
      <c r="D9" s="24">
        <v>3840</v>
      </c>
      <c r="E9" s="25">
        <v>92906.191999999995</v>
      </c>
      <c r="F9" s="24">
        <v>2729</v>
      </c>
      <c r="G9" s="25">
        <v>83499.191000000006</v>
      </c>
      <c r="H9" s="24">
        <v>1204</v>
      </c>
      <c r="I9" s="25">
        <v>60006.991999999998</v>
      </c>
      <c r="J9" s="24">
        <v>1002</v>
      </c>
      <c r="K9" s="25">
        <v>464873.13299999997</v>
      </c>
      <c r="L9" s="24">
        <v>18161</v>
      </c>
      <c r="M9" s="26">
        <v>659253.34600000002</v>
      </c>
    </row>
    <row r="10" spans="1:15" ht="15" customHeight="1" x14ac:dyDescent="0.25">
      <c r="A10" s="23" t="s">
        <v>9</v>
      </c>
      <c r="B10" s="19">
        <f t="shared" si="1"/>
        <v>57647</v>
      </c>
      <c r="C10" s="20">
        <f t="shared" si="0"/>
        <v>2949462.7659999998</v>
      </c>
      <c r="D10" s="24">
        <v>5023</v>
      </c>
      <c r="E10" s="25">
        <v>115303.80899999999</v>
      </c>
      <c r="F10" s="24">
        <v>4058</v>
      </c>
      <c r="G10" s="25">
        <v>97339.505000000005</v>
      </c>
      <c r="H10" s="24">
        <v>1900</v>
      </c>
      <c r="I10" s="25">
        <v>72425.235000000001</v>
      </c>
      <c r="J10" s="24">
        <v>2540</v>
      </c>
      <c r="K10" s="25">
        <v>1108955.5789999999</v>
      </c>
      <c r="L10" s="24">
        <v>44126</v>
      </c>
      <c r="M10" s="26">
        <v>1555438.638</v>
      </c>
    </row>
    <row r="11" spans="1:15" ht="15" customHeight="1" x14ac:dyDescent="0.25">
      <c r="A11" s="23" t="s">
        <v>10</v>
      </c>
      <c r="B11" s="19">
        <f t="shared" si="1"/>
        <v>22118</v>
      </c>
      <c r="C11" s="20">
        <f t="shared" si="0"/>
        <v>1409431.794</v>
      </c>
      <c r="D11" s="24">
        <v>3394</v>
      </c>
      <c r="E11" s="25">
        <v>116894.698</v>
      </c>
      <c r="F11" s="24">
        <v>2178</v>
      </c>
      <c r="G11" s="25">
        <v>88727.096999999994</v>
      </c>
      <c r="H11" s="24">
        <v>1738</v>
      </c>
      <c r="I11" s="25">
        <v>108424.842</v>
      </c>
      <c r="J11" s="24">
        <v>936</v>
      </c>
      <c r="K11" s="25">
        <v>507125.15299999999</v>
      </c>
      <c r="L11" s="24">
        <v>13872</v>
      </c>
      <c r="M11" s="26">
        <v>588260.00399999996</v>
      </c>
    </row>
    <row r="12" spans="1:15" ht="15" customHeight="1" x14ac:dyDescent="0.25">
      <c r="A12" s="23" t="s">
        <v>11</v>
      </c>
      <c r="B12" s="19">
        <f t="shared" si="1"/>
        <v>31269</v>
      </c>
      <c r="C12" s="20">
        <f t="shared" si="0"/>
        <v>2090612.591</v>
      </c>
      <c r="D12" s="24">
        <v>5237</v>
      </c>
      <c r="E12" s="25">
        <v>123382.14</v>
      </c>
      <c r="F12" s="24">
        <v>3630</v>
      </c>
      <c r="G12" s="25">
        <v>88252.558999999994</v>
      </c>
      <c r="H12" s="24">
        <v>1880</v>
      </c>
      <c r="I12" s="25">
        <v>107506.25900000001</v>
      </c>
      <c r="J12" s="24">
        <v>1446</v>
      </c>
      <c r="K12" s="25">
        <v>1018774.803</v>
      </c>
      <c r="L12" s="24">
        <v>19076</v>
      </c>
      <c r="M12" s="26">
        <v>752696.83</v>
      </c>
      <c r="O12" s="2" t="s">
        <v>31</v>
      </c>
    </row>
    <row r="13" spans="1:15" ht="15" customHeight="1" x14ac:dyDescent="0.25">
      <c r="A13" s="23" t="s">
        <v>12</v>
      </c>
      <c r="B13" s="19">
        <f t="shared" si="1"/>
        <v>33476</v>
      </c>
      <c r="C13" s="20">
        <f t="shared" si="0"/>
        <v>1720256.4849999999</v>
      </c>
      <c r="D13" s="24">
        <v>4430</v>
      </c>
      <c r="E13" s="25">
        <v>89192.233999999997</v>
      </c>
      <c r="F13" s="24">
        <v>2066</v>
      </c>
      <c r="G13" s="25">
        <v>57738.663999999997</v>
      </c>
      <c r="H13" s="24">
        <v>1029</v>
      </c>
      <c r="I13" s="25">
        <v>49464.849000000002</v>
      </c>
      <c r="J13" s="24">
        <v>1340</v>
      </c>
      <c r="K13" s="25">
        <v>663398.85699999996</v>
      </c>
      <c r="L13" s="24">
        <v>24611</v>
      </c>
      <c r="M13" s="26">
        <v>860461.88100000005</v>
      </c>
    </row>
    <row r="14" spans="1:15" ht="15" customHeight="1" x14ac:dyDescent="0.25">
      <c r="A14" s="23" t="s">
        <v>13</v>
      </c>
      <c r="B14" s="19">
        <f t="shared" si="1"/>
        <v>18591</v>
      </c>
      <c r="C14" s="20">
        <f t="shared" si="0"/>
        <v>967973.40100000007</v>
      </c>
      <c r="D14" s="24">
        <v>2624</v>
      </c>
      <c r="E14" s="25">
        <v>69611.692999999999</v>
      </c>
      <c r="F14" s="24">
        <v>1620</v>
      </c>
      <c r="G14" s="25">
        <v>43361.406000000003</v>
      </c>
      <c r="H14" s="24">
        <v>1808</v>
      </c>
      <c r="I14" s="25">
        <v>100206.746</v>
      </c>
      <c r="J14" s="24">
        <v>779</v>
      </c>
      <c r="K14" s="25">
        <v>325900.59399999998</v>
      </c>
      <c r="L14" s="24">
        <v>11760</v>
      </c>
      <c r="M14" s="26">
        <v>428892.962</v>
      </c>
    </row>
    <row r="15" spans="1:15" ht="15" customHeight="1" x14ac:dyDescent="0.25">
      <c r="A15" s="23" t="s">
        <v>14</v>
      </c>
      <c r="B15" s="19">
        <f t="shared" si="1"/>
        <v>39296</v>
      </c>
      <c r="C15" s="20">
        <f t="shared" si="0"/>
        <v>2063913.1304000001</v>
      </c>
      <c r="D15" s="24">
        <v>13522</v>
      </c>
      <c r="E15" s="25">
        <v>440113.98739999998</v>
      </c>
      <c r="F15" s="24">
        <v>4123</v>
      </c>
      <c r="G15" s="25">
        <v>127563.01</v>
      </c>
      <c r="H15" s="24">
        <v>1056</v>
      </c>
      <c r="I15" s="25">
        <v>59793.940999999999</v>
      </c>
      <c r="J15" s="24">
        <v>1468</v>
      </c>
      <c r="K15" s="25">
        <v>709581.23699999996</v>
      </c>
      <c r="L15" s="24">
        <v>19127</v>
      </c>
      <c r="M15" s="26">
        <v>726860.95499999996</v>
      </c>
      <c r="N15" s="2" t="s">
        <v>31</v>
      </c>
    </row>
    <row r="16" spans="1:15" ht="15" customHeight="1" x14ac:dyDescent="0.25">
      <c r="A16" s="23" t="s">
        <v>15</v>
      </c>
      <c r="B16" s="19">
        <f t="shared" si="1"/>
        <v>26385</v>
      </c>
      <c r="C16" s="20">
        <f t="shared" si="0"/>
        <v>1204738.7629999998</v>
      </c>
      <c r="D16" s="24">
        <v>2970</v>
      </c>
      <c r="E16" s="25">
        <v>57256.423999999999</v>
      </c>
      <c r="F16" s="24">
        <v>2019</v>
      </c>
      <c r="G16" s="25">
        <v>51963.752999999997</v>
      </c>
      <c r="H16" s="24">
        <v>1148</v>
      </c>
      <c r="I16" s="25">
        <v>41262.281999999999</v>
      </c>
      <c r="J16" s="24">
        <v>1171</v>
      </c>
      <c r="K16" s="25">
        <v>408625.09899999999</v>
      </c>
      <c r="L16" s="24">
        <v>19077</v>
      </c>
      <c r="M16" s="26">
        <v>645631.20499999996</v>
      </c>
    </row>
    <row r="17" spans="1:13" ht="15" customHeight="1" x14ac:dyDescent="0.25">
      <c r="A17" s="23" t="s">
        <v>16</v>
      </c>
      <c r="B17" s="19">
        <f t="shared" si="1"/>
        <v>16376</v>
      </c>
      <c r="C17" s="20">
        <f t="shared" si="0"/>
        <v>848121.30700000003</v>
      </c>
      <c r="D17" s="24">
        <v>3508</v>
      </c>
      <c r="E17" s="25">
        <v>79227.297999999995</v>
      </c>
      <c r="F17" s="24">
        <v>2265</v>
      </c>
      <c r="G17" s="25">
        <v>50266.067999999999</v>
      </c>
      <c r="H17" s="24">
        <v>1005</v>
      </c>
      <c r="I17" s="25">
        <v>41594.945</v>
      </c>
      <c r="J17" s="24">
        <v>661</v>
      </c>
      <c r="K17" s="25">
        <v>327254.13500000001</v>
      </c>
      <c r="L17" s="24">
        <v>8937</v>
      </c>
      <c r="M17" s="26">
        <v>349778.86099999998</v>
      </c>
    </row>
    <row r="18" spans="1:13" ht="15" customHeight="1" x14ac:dyDescent="0.25">
      <c r="A18" s="23" t="s">
        <v>17</v>
      </c>
      <c r="B18" s="19">
        <f t="shared" si="1"/>
        <v>26789</v>
      </c>
      <c r="C18" s="20">
        <f t="shared" si="0"/>
        <v>1744314.503</v>
      </c>
      <c r="D18" s="24">
        <v>4487</v>
      </c>
      <c r="E18" s="25">
        <v>170155.15599999999</v>
      </c>
      <c r="F18" s="24">
        <v>2192</v>
      </c>
      <c r="G18" s="25">
        <v>116456.894</v>
      </c>
      <c r="H18" s="24">
        <v>1248</v>
      </c>
      <c r="I18" s="25">
        <v>70458.087</v>
      </c>
      <c r="J18" s="24">
        <v>1120</v>
      </c>
      <c r="K18" s="25">
        <v>650232.18999999994</v>
      </c>
      <c r="L18" s="24">
        <v>17742</v>
      </c>
      <c r="M18" s="26">
        <v>737012.17599999998</v>
      </c>
    </row>
    <row r="19" spans="1:13" ht="15" customHeight="1" x14ac:dyDescent="0.25">
      <c r="A19" s="23" t="s">
        <v>18</v>
      </c>
      <c r="B19" s="19">
        <f t="shared" si="1"/>
        <v>16175</v>
      </c>
      <c r="C19" s="20">
        <f t="shared" si="0"/>
        <v>875495.68848000001</v>
      </c>
      <c r="D19" s="24">
        <v>3276</v>
      </c>
      <c r="E19" s="25">
        <v>89569.746480000002</v>
      </c>
      <c r="F19" s="24">
        <v>2002</v>
      </c>
      <c r="G19" s="25">
        <v>56920.1</v>
      </c>
      <c r="H19" s="24">
        <v>944</v>
      </c>
      <c r="I19" s="25">
        <v>47185.915000000001</v>
      </c>
      <c r="J19" s="24">
        <v>659</v>
      </c>
      <c r="K19" s="25">
        <v>324092.73200000002</v>
      </c>
      <c r="L19" s="24">
        <v>9294</v>
      </c>
      <c r="M19" s="26">
        <v>357727.19500000001</v>
      </c>
    </row>
    <row r="20" spans="1:13" ht="15" customHeight="1" x14ac:dyDescent="0.25">
      <c r="A20" s="23" t="s">
        <v>19</v>
      </c>
      <c r="B20" s="19">
        <f t="shared" si="1"/>
        <v>10086</v>
      </c>
      <c r="C20" s="20">
        <f t="shared" si="0"/>
        <v>463454.53899999999</v>
      </c>
      <c r="D20" s="24">
        <v>2457</v>
      </c>
      <c r="E20" s="25">
        <v>48295.955999999998</v>
      </c>
      <c r="F20" s="24">
        <v>1175</v>
      </c>
      <c r="G20" s="25">
        <v>23422.580999999998</v>
      </c>
      <c r="H20" s="24">
        <v>779</v>
      </c>
      <c r="I20" s="25">
        <v>32288.642</v>
      </c>
      <c r="J20" s="24">
        <v>373</v>
      </c>
      <c r="K20" s="25">
        <v>161442.79199999999</v>
      </c>
      <c r="L20" s="24">
        <v>5302</v>
      </c>
      <c r="M20" s="26">
        <v>198004.568</v>
      </c>
    </row>
    <row r="21" spans="1:13" ht="15" customHeight="1" x14ac:dyDescent="0.25">
      <c r="A21" s="23" t="s">
        <v>90</v>
      </c>
      <c r="B21" s="19">
        <f t="shared" si="1"/>
        <v>66386</v>
      </c>
      <c r="C21" s="20">
        <f t="shared" si="0"/>
        <v>2843350.091</v>
      </c>
      <c r="D21" s="24">
        <v>7592</v>
      </c>
      <c r="E21" s="25">
        <v>147420.22</v>
      </c>
      <c r="F21" s="24">
        <v>2912</v>
      </c>
      <c r="G21" s="25">
        <v>72260.523000000001</v>
      </c>
      <c r="H21" s="24">
        <v>993</v>
      </c>
      <c r="I21" s="25">
        <v>37027.784</v>
      </c>
      <c r="J21" s="24">
        <v>2079</v>
      </c>
      <c r="K21" s="25">
        <v>885091.25399999996</v>
      </c>
      <c r="L21" s="24">
        <v>52810</v>
      </c>
      <c r="M21" s="26">
        <v>1701550.31</v>
      </c>
    </row>
    <row r="22" spans="1:13" ht="15" customHeight="1" x14ac:dyDescent="0.25">
      <c r="A22" s="23" t="s">
        <v>20</v>
      </c>
      <c r="B22" s="19">
        <f t="shared" si="1"/>
        <v>44494</v>
      </c>
      <c r="C22" s="20">
        <f t="shared" si="0"/>
        <v>3327695.4850000003</v>
      </c>
      <c r="D22" s="24">
        <v>7064</v>
      </c>
      <c r="E22" s="25">
        <v>271467.49300000002</v>
      </c>
      <c r="F22" s="24">
        <v>3038</v>
      </c>
      <c r="G22" s="25">
        <v>115293.00900000001</v>
      </c>
      <c r="H22" s="24">
        <v>2184</v>
      </c>
      <c r="I22" s="25">
        <v>167262.663</v>
      </c>
      <c r="J22" s="24">
        <v>2541</v>
      </c>
      <c r="K22" s="25">
        <v>1417811.2960000001</v>
      </c>
      <c r="L22" s="24">
        <v>29667</v>
      </c>
      <c r="M22" s="26">
        <v>1355861.024</v>
      </c>
    </row>
    <row r="23" spans="1:13" ht="15" customHeight="1" x14ac:dyDescent="0.25">
      <c r="A23" s="98" t="s">
        <v>98</v>
      </c>
      <c r="B23" s="99">
        <f t="shared" si="1"/>
        <v>35878</v>
      </c>
      <c r="C23" s="25">
        <f t="shared" si="0"/>
        <v>2816055.7690000003</v>
      </c>
      <c r="D23" s="99">
        <v>4553</v>
      </c>
      <c r="E23" s="25">
        <v>155271.19399999999</v>
      </c>
      <c r="F23" s="99">
        <v>2317</v>
      </c>
      <c r="G23" s="25">
        <v>86562.331999999995</v>
      </c>
      <c r="H23" s="99">
        <v>1696</v>
      </c>
      <c r="I23" s="25">
        <v>126471.90700000001</v>
      </c>
      <c r="J23" s="99">
        <v>2133</v>
      </c>
      <c r="K23" s="25">
        <v>1253341.138</v>
      </c>
      <c r="L23" s="99">
        <v>25179</v>
      </c>
      <c r="M23" s="100">
        <v>1194409.1980000001</v>
      </c>
    </row>
    <row r="24" spans="1:13" ht="15" customHeight="1" x14ac:dyDescent="0.25">
      <c r="A24" s="98" t="s">
        <v>91</v>
      </c>
      <c r="B24" s="99">
        <f>D24+F24+H24+J24+L24</f>
        <v>35154</v>
      </c>
      <c r="C24" s="25">
        <f>E24+G24+I24+K24+M24</f>
        <v>1748692.524</v>
      </c>
      <c r="D24" s="99">
        <v>4053</v>
      </c>
      <c r="E24" s="25">
        <v>96114.510999999999</v>
      </c>
      <c r="F24" s="99">
        <v>1761</v>
      </c>
      <c r="G24" s="25">
        <v>49115</v>
      </c>
      <c r="H24" s="99">
        <v>676</v>
      </c>
      <c r="I24" s="25">
        <v>28513.316999999999</v>
      </c>
      <c r="J24" s="99">
        <v>1495</v>
      </c>
      <c r="K24" s="25">
        <v>639804.69200000004</v>
      </c>
      <c r="L24" s="99">
        <v>27169</v>
      </c>
      <c r="M24" s="100">
        <v>935145.00399999996</v>
      </c>
    </row>
    <row r="25" spans="1:13" s="27" customFormat="1" ht="15" customHeight="1" thickBot="1" x14ac:dyDescent="0.25">
      <c r="A25" s="94" t="s">
        <v>21</v>
      </c>
      <c r="B25" s="95">
        <f t="shared" ref="B25:M25" si="2">SUM(B8:B24)</f>
        <v>524350</v>
      </c>
      <c r="C25" s="96">
        <f t="shared" si="2"/>
        <v>29261608.521880005</v>
      </c>
      <c r="D25" s="95">
        <f t="shared" si="2"/>
        <v>81572</v>
      </c>
      <c r="E25" s="97">
        <f t="shared" si="2"/>
        <v>2245043.0388799999</v>
      </c>
      <c r="F25" s="95">
        <f t="shared" si="2"/>
        <v>42212</v>
      </c>
      <c r="G25" s="97">
        <f t="shared" si="2"/>
        <v>1258308.2849999999</v>
      </c>
      <c r="H25" s="95">
        <f t="shared" si="2"/>
        <v>21898</v>
      </c>
      <c r="I25" s="97">
        <f t="shared" si="2"/>
        <v>1174978.4260000002</v>
      </c>
      <c r="J25" s="95">
        <f t="shared" si="2"/>
        <v>22395</v>
      </c>
      <c r="K25" s="97">
        <f t="shared" si="2"/>
        <v>11159344.08</v>
      </c>
      <c r="L25" s="95">
        <f t="shared" si="2"/>
        <v>356273</v>
      </c>
      <c r="M25" s="97">
        <f t="shared" si="2"/>
        <v>13423934.692000002</v>
      </c>
    </row>
    <row r="26" spans="1:13" s="27" customFormat="1" ht="15" customHeight="1" x14ac:dyDescent="0.2">
      <c r="A26" s="28"/>
      <c r="B26" s="29"/>
      <c r="C26" s="30"/>
      <c r="D26" s="31"/>
      <c r="E26" s="30"/>
      <c r="F26" s="31"/>
      <c r="G26" s="30"/>
      <c r="H26" s="31"/>
      <c r="I26" s="30"/>
      <c r="J26" s="31"/>
      <c r="K26" s="30"/>
      <c r="L26" s="31"/>
      <c r="M26" s="30"/>
    </row>
    <row r="27" spans="1:13" x14ac:dyDescent="0.2">
      <c r="A27" s="147" t="s">
        <v>31</v>
      </c>
      <c r="B27" s="148"/>
      <c r="C27" s="148"/>
      <c r="D27" s="148"/>
      <c r="E27" s="148"/>
      <c r="F27" s="148"/>
      <c r="G27" s="148"/>
      <c r="H27" s="148"/>
      <c r="I27" s="148"/>
      <c r="J27" s="32"/>
      <c r="K27" s="33"/>
      <c r="L27" s="32"/>
      <c r="M27" s="33"/>
    </row>
    <row r="28" spans="1:13" s="36" customFormat="1" x14ac:dyDescent="0.2">
      <c r="A28" s="134" t="s">
        <v>34</v>
      </c>
      <c r="B28" s="135"/>
      <c r="C28" s="135"/>
      <c r="D28" s="135"/>
      <c r="E28" s="135"/>
      <c r="F28" s="135"/>
      <c r="G28" s="135"/>
      <c r="H28" s="135"/>
      <c r="I28" s="135"/>
      <c r="J28" s="34"/>
      <c r="K28" s="35"/>
      <c r="L28" s="34"/>
      <c r="M28" s="35"/>
    </row>
    <row r="29" spans="1:13" s="36" customFormat="1" x14ac:dyDescent="0.2">
      <c r="A29" s="37" t="s">
        <v>32</v>
      </c>
      <c r="B29" s="38"/>
      <c r="C29" s="39"/>
      <c r="D29" s="38"/>
      <c r="E29" s="39"/>
      <c r="F29" s="38"/>
      <c r="G29" s="39"/>
      <c r="H29" s="38"/>
      <c r="I29" s="39"/>
      <c r="J29" s="34"/>
      <c r="K29" s="35" t="s">
        <v>31</v>
      </c>
      <c r="L29" s="34" t="s">
        <v>31</v>
      </c>
      <c r="M29" s="35" t="s">
        <v>31</v>
      </c>
    </row>
    <row r="30" spans="1:13" x14ac:dyDescent="0.2">
      <c r="A30" s="40"/>
      <c r="C30" s="4"/>
      <c r="D30" s="3"/>
      <c r="E30" s="4"/>
      <c r="F30" s="3"/>
      <c r="G30" s="4"/>
      <c r="H30" s="3"/>
      <c r="I30" s="4"/>
      <c r="J30" s="3"/>
      <c r="L30" s="3"/>
      <c r="M30" s="4"/>
    </row>
    <row r="31" spans="1:13" x14ac:dyDescent="0.2">
      <c r="A31" s="40"/>
      <c r="C31" s="17"/>
      <c r="E31" s="17"/>
      <c r="G31" s="17"/>
      <c r="I31" s="17"/>
      <c r="K31" s="17"/>
      <c r="M31" s="17"/>
    </row>
    <row r="32" spans="1:13" ht="15.75" x14ac:dyDescent="0.25">
      <c r="A32" s="41"/>
      <c r="B32" s="127"/>
      <c r="C32" s="127"/>
      <c r="D32" s="127"/>
      <c r="E32" s="138"/>
      <c r="F32" s="138"/>
      <c r="G32" s="4"/>
      <c r="I32" s="4"/>
      <c r="J32" s="42"/>
      <c r="K32" s="43"/>
      <c r="L32" s="3"/>
      <c r="M32" s="4"/>
    </row>
    <row r="33" spans="1:13" ht="15.75" x14ac:dyDescent="0.25">
      <c r="A33" s="44"/>
      <c r="B33" s="130"/>
      <c r="C33" s="130"/>
      <c r="D33" s="130"/>
      <c r="E33" s="45"/>
      <c r="F33" s="46"/>
    </row>
    <row r="34" spans="1:13" ht="30" customHeight="1" x14ac:dyDescent="0.25">
      <c r="A34" s="47"/>
      <c r="B34" s="127"/>
      <c r="C34" s="127"/>
      <c r="D34" s="127"/>
      <c r="E34" s="138"/>
      <c r="F34" s="138"/>
      <c r="H34" s="17" t="s">
        <v>31</v>
      </c>
    </row>
    <row r="35" spans="1:13" x14ac:dyDescent="0.2">
      <c r="A35" s="48"/>
      <c r="B35" s="130"/>
      <c r="C35" s="130"/>
      <c r="D35" s="130"/>
      <c r="E35" s="49"/>
    </row>
    <row r="36" spans="1:13" x14ac:dyDescent="0.2">
      <c r="A36" s="48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</row>
    <row r="38" spans="1:13" x14ac:dyDescent="0.2">
      <c r="D38" s="5"/>
    </row>
  </sheetData>
  <mergeCells count="21">
    <mergeCell ref="B35:D35"/>
    <mergeCell ref="H5:I5"/>
    <mergeCell ref="F5:G5"/>
    <mergeCell ref="E32:F32"/>
    <mergeCell ref="A27:I27"/>
    <mergeCell ref="J1:M1"/>
    <mergeCell ref="I2:M2"/>
    <mergeCell ref="A3:M3"/>
    <mergeCell ref="A4:A6"/>
    <mergeCell ref="B4:C4"/>
    <mergeCell ref="B34:D34"/>
    <mergeCell ref="C5:C6"/>
    <mergeCell ref="A28:I28"/>
    <mergeCell ref="B5:B6"/>
    <mergeCell ref="E34:F34"/>
    <mergeCell ref="D4:M4"/>
    <mergeCell ref="B32:D32"/>
    <mergeCell ref="J5:K5"/>
    <mergeCell ref="B33:D33"/>
    <mergeCell ref="D5:E5"/>
    <mergeCell ref="L5:M5"/>
  </mergeCells>
  <pageMargins left="0.59055118110236227" right="0.19685039370078741" top="0.78740157480314965" bottom="0.39370078740157483" header="0.31496062992125984" footer="0.31496062992125984"/>
  <pageSetup paperSize="9" scale="6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Q38"/>
  <sheetViews>
    <sheetView tabSelected="1" zoomScaleNormal="100" workbookViewId="0">
      <selection activeCell="D5" sqref="D5:E5"/>
    </sheetView>
  </sheetViews>
  <sheetFormatPr defaultColWidth="11.42578125" defaultRowHeight="12.75" x14ac:dyDescent="0.2"/>
  <cols>
    <col min="1" max="1" width="25.7109375" style="2" customWidth="1"/>
    <col min="2" max="2" width="12.7109375" style="17" customWidth="1"/>
    <col min="3" max="3" width="16.7109375" style="5" customWidth="1"/>
    <col min="4" max="4" width="12.7109375" style="17" customWidth="1"/>
    <col min="5" max="5" width="13.140625" style="5" customWidth="1"/>
    <col min="6" max="6" width="12.7109375" style="17" customWidth="1"/>
    <col min="7" max="7" width="14" style="5" customWidth="1"/>
    <col min="8" max="8" width="12.7109375" style="17" customWidth="1"/>
    <col min="9" max="9" width="13.5703125" style="5" customWidth="1"/>
    <col min="10" max="10" width="12.7109375" style="17" customWidth="1"/>
    <col min="11" max="11" width="14.5703125" style="5" customWidth="1"/>
    <col min="12" max="12" width="12.7109375" style="17" customWidth="1"/>
    <col min="13" max="13" width="14.5703125" style="5" customWidth="1"/>
    <col min="14" max="14" width="11.42578125" style="2" customWidth="1"/>
    <col min="15" max="15" width="45" style="2" customWidth="1"/>
    <col min="16" max="16" width="11.42578125" style="2" customWidth="1"/>
    <col min="17" max="17" width="10" style="2" customWidth="1"/>
    <col min="18" max="16384" width="11.42578125" style="2"/>
  </cols>
  <sheetData>
    <row r="1" spans="1:17" ht="15" customHeight="1" x14ac:dyDescent="0.2">
      <c r="B1" s="3"/>
      <c r="C1" s="4"/>
      <c r="D1" s="3"/>
      <c r="E1" s="4"/>
      <c r="F1" s="3"/>
      <c r="G1" s="4"/>
      <c r="H1" s="3"/>
      <c r="I1" s="5" t="s">
        <v>33</v>
      </c>
      <c r="J1" s="152" t="s">
        <v>79</v>
      </c>
      <c r="K1" s="152"/>
      <c r="L1" s="152"/>
      <c r="M1" s="152"/>
      <c r="N1" s="6"/>
      <c r="O1" s="6"/>
      <c r="P1" s="6"/>
      <c r="Q1" s="6"/>
    </row>
    <row r="2" spans="1:17" ht="14.25" customHeight="1" x14ac:dyDescent="0.2">
      <c r="A2" s="50"/>
      <c r="B2" s="8"/>
      <c r="C2" s="9"/>
      <c r="D2" s="8"/>
      <c r="E2" s="9"/>
      <c r="F2" s="8"/>
      <c r="G2" s="9"/>
      <c r="H2" s="3"/>
      <c r="I2" s="140"/>
      <c r="J2" s="140"/>
      <c r="K2" s="140"/>
      <c r="L2" s="140"/>
      <c r="M2" s="140"/>
    </row>
    <row r="3" spans="1:17" ht="42" customHeight="1" thickBot="1" x14ac:dyDescent="0.25">
      <c r="A3" s="153" t="s">
        <v>101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O3" s="84"/>
    </row>
    <row r="4" spans="1:17" ht="13.5" customHeight="1" thickBot="1" x14ac:dyDescent="0.25">
      <c r="A4" s="154" t="s">
        <v>83</v>
      </c>
      <c r="B4" s="145" t="s">
        <v>23</v>
      </c>
      <c r="C4" s="146"/>
      <c r="D4" s="156" t="s">
        <v>25</v>
      </c>
      <c r="E4" s="157"/>
      <c r="F4" s="157"/>
      <c r="G4" s="157"/>
      <c r="H4" s="157"/>
      <c r="I4" s="157"/>
      <c r="J4" s="157"/>
      <c r="K4" s="157"/>
      <c r="L4" s="157"/>
      <c r="M4" s="157"/>
    </row>
    <row r="5" spans="1:17" ht="66" customHeight="1" thickBot="1" x14ac:dyDescent="0.25">
      <c r="A5" s="154"/>
      <c r="B5" s="136" t="s">
        <v>35</v>
      </c>
      <c r="C5" s="149" t="s">
        <v>84</v>
      </c>
      <c r="D5" s="158" t="s">
        <v>85</v>
      </c>
      <c r="E5" s="151"/>
      <c r="F5" s="151" t="s">
        <v>86</v>
      </c>
      <c r="G5" s="151"/>
      <c r="H5" s="151" t="s">
        <v>87</v>
      </c>
      <c r="I5" s="151"/>
      <c r="J5" s="151" t="s">
        <v>50</v>
      </c>
      <c r="K5" s="151"/>
      <c r="L5" s="151" t="s">
        <v>29</v>
      </c>
      <c r="M5" s="151"/>
    </row>
    <row r="6" spans="1:17" ht="42.75" customHeight="1" thickBot="1" x14ac:dyDescent="0.25">
      <c r="A6" s="155"/>
      <c r="B6" s="137"/>
      <c r="C6" s="150"/>
      <c r="D6" s="51" t="s">
        <v>24</v>
      </c>
      <c r="E6" s="52" t="s">
        <v>30</v>
      </c>
      <c r="F6" s="53" t="s">
        <v>24</v>
      </c>
      <c r="G6" s="52" t="s">
        <v>30</v>
      </c>
      <c r="H6" s="53" t="s">
        <v>24</v>
      </c>
      <c r="I6" s="52" t="s">
        <v>30</v>
      </c>
      <c r="J6" s="53" t="s">
        <v>24</v>
      </c>
      <c r="K6" s="52" t="s">
        <v>30</v>
      </c>
      <c r="L6" s="53" t="s">
        <v>24</v>
      </c>
      <c r="M6" s="52" t="s">
        <v>30</v>
      </c>
    </row>
    <row r="7" spans="1:17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5">
        <v>6</v>
      </c>
      <c r="F7" s="14">
        <v>7</v>
      </c>
      <c r="G7" s="15">
        <v>8</v>
      </c>
      <c r="H7" s="14">
        <v>9</v>
      </c>
      <c r="I7" s="15">
        <v>10</v>
      </c>
      <c r="J7" s="14">
        <v>11</v>
      </c>
      <c r="K7" s="15">
        <v>12</v>
      </c>
      <c r="L7" s="14">
        <v>13</v>
      </c>
      <c r="M7" s="15">
        <v>14</v>
      </c>
    </row>
    <row r="8" spans="1:17" ht="15" customHeight="1" x14ac:dyDescent="0.25">
      <c r="A8" s="54" t="s">
        <v>36</v>
      </c>
      <c r="B8" s="19">
        <f t="shared" ref="B8:B23" si="0">D8+F8+H8+J8+L8</f>
        <v>17294</v>
      </c>
      <c r="C8" s="20">
        <f t="shared" ref="C8:C23" si="1">E8+G8+I8+K8+M8</f>
        <v>827500.83100000001</v>
      </c>
      <c r="D8" s="19">
        <v>3542</v>
      </c>
      <c r="E8" s="21">
        <v>82860.286999999997</v>
      </c>
      <c r="F8" s="19">
        <v>2127</v>
      </c>
      <c r="G8" s="21">
        <v>49566.593000000001</v>
      </c>
      <c r="H8" s="19">
        <v>610</v>
      </c>
      <c r="I8" s="21">
        <v>25084.02</v>
      </c>
      <c r="J8" s="19">
        <v>652</v>
      </c>
      <c r="K8" s="21">
        <v>293039.39600000001</v>
      </c>
      <c r="L8" s="19">
        <v>10363</v>
      </c>
      <c r="M8" s="22">
        <v>376950.53499999997</v>
      </c>
    </row>
    <row r="9" spans="1:17" ht="15" customHeight="1" x14ac:dyDescent="0.25">
      <c r="A9" s="55" t="s">
        <v>37</v>
      </c>
      <c r="B9" s="19">
        <f t="shared" si="0"/>
        <v>26936</v>
      </c>
      <c r="C9" s="20">
        <f t="shared" si="1"/>
        <v>1360538.8539999998</v>
      </c>
      <c r="D9" s="24">
        <v>3840</v>
      </c>
      <c r="E9" s="25">
        <v>92906.191999999995</v>
      </c>
      <c r="F9" s="24">
        <v>2729</v>
      </c>
      <c r="G9" s="25">
        <v>83499.191000000006</v>
      </c>
      <c r="H9" s="24">
        <v>1204</v>
      </c>
      <c r="I9" s="25">
        <v>60006.991999999998</v>
      </c>
      <c r="J9" s="24">
        <v>1002</v>
      </c>
      <c r="K9" s="25">
        <v>464873.13299999997</v>
      </c>
      <c r="L9" s="24">
        <v>18161</v>
      </c>
      <c r="M9" s="26">
        <v>659253.34600000002</v>
      </c>
    </row>
    <row r="10" spans="1:17" ht="15" customHeight="1" x14ac:dyDescent="0.25">
      <c r="A10" s="55" t="s">
        <v>38</v>
      </c>
      <c r="B10" s="19">
        <f t="shared" si="0"/>
        <v>57647</v>
      </c>
      <c r="C10" s="20">
        <f t="shared" si="1"/>
        <v>2949462.7659999998</v>
      </c>
      <c r="D10" s="24">
        <v>5023</v>
      </c>
      <c r="E10" s="25">
        <v>115303.80899999999</v>
      </c>
      <c r="F10" s="24">
        <v>4058</v>
      </c>
      <c r="G10" s="25">
        <v>97339.505000000005</v>
      </c>
      <c r="H10" s="24">
        <v>1900</v>
      </c>
      <c r="I10" s="25">
        <v>72425.235000000001</v>
      </c>
      <c r="J10" s="24">
        <v>2540</v>
      </c>
      <c r="K10" s="25">
        <v>1108955.5789999999</v>
      </c>
      <c r="L10" s="24">
        <v>44126</v>
      </c>
      <c r="M10" s="26">
        <v>1555438.638</v>
      </c>
    </row>
    <row r="11" spans="1:17" ht="15" customHeight="1" x14ac:dyDescent="0.25">
      <c r="A11" s="55" t="s">
        <v>39</v>
      </c>
      <c r="B11" s="19">
        <f t="shared" si="0"/>
        <v>22118</v>
      </c>
      <c r="C11" s="20">
        <f t="shared" si="1"/>
        <v>1409431.794</v>
      </c>
      <c r="D11" s="24">
        <v>3394</v>
      </c>
      <c r="E11" s="25">
        <v>116894.698</v>
      </c>
      <c r="F11" s="24">
        <v>2178</v>
      </c>
      <c r="G11" s="25">
        <v>88727.096999999994</v>
      </c>
      <c r="H11" s="24">
        <v>1738</v>
      </c>
      <c r="I11" s="25">
        <v>108424.842</v>
      </c>
      <c r="J11" s="24">
        <v>936</v>
      </c>
      <c r="K11" s="25">
        <v>507125.15299999999</v>
      </c>
      <c r="L11" s="24">
        <v>13872</v>
      </c>
      <c r="M11" s="26">
        <v>588260.00399999996</v>
      </c>
    </row>
    <row r="12" spans="1:17" ht="15" customHeight="1" x14ac:dyDescent="0.25">
      <c r="A12" s="55" t="s">
        <v>40</v>
      </c>
      <c r="B12" s="19">
        <f t="shared" si="0"/>
        <v>31269</v>
      </c>
      <c r="C12" s="20">
        <f t="shared" si="1"/>
        <v>2090612.591</v>
      </c>
      <c r="D12" s="24">
        <v>5237</v>
      </c>
      <c r="E12" s="25">
        <v>123382.14</v>
      </c>
      <c r="F12" s="24">
        <v>3630</v>
      </c>
      <c r="G12" s="25">
        <v>88252.558999999994</v>
      </c>
      <c r="H12" s="24">
        <v>1880</v>
      </c>
      <c r="I12" s="25">
        <v>107506.25900000001</v>
      </c>
      <c r="J12" s="24">
        <v>1446</v>
      </c>
      <c r="K12" s="25">
        <v>1018774.803</v>
      </c>
      <c r="L12" s="24">
        <v>19076</v>
      </c>
      <c r="M12" s="26">
        <v>752696.83</v>
      </c>
    </row>
    <row r="13" spans="1:17" ht="15" customHeight="1" x14ac:dyDescent="0.25">
      <c r="A13" s="55" t="s">
        <v>41</v>
      </c>
      <c r="B13" s="19">
        <f t="shared" si="0"/>
        <v>33476</v>
      </c>
      <c r="C13" s="20">
        <f t="shared" si="1"/>
        <v>1720256.4849999999</v>
      </c>
      <c r="D13" s="24">
        <v>4430</v>
      </c>
      <c r="E13" s="25">
        <v>89192.233999999997</v>
      </c>
      <c r="F13" s="24">
        <v>2066</v>
      </c>
      <c r="G13" s="25">
        <v>57738.663999999997</v>
      </c>
      <c r="H13" s="24">
        <v>1029</v>
      </c>
      <c r="I13" s="25">
        <v>49464.849000000002</v>
      </c>
      <c r="J13" s="24">
        <v>1340</v>
      </c>
      <c r="K13" s="25">
        <v>663398.85699999996</v>
      </c>
      <c r="L13" s="24">
        <v>24611</v>
      </c>
      <c r="M13" s="26">
        <v>860461.88100000005</v>
      </c>
    </row>
    <row r="14" spans="1:17" ht="15" customHeight="1" x14ac:dyDescent="0.25">
      <c r="A14" s="55" t="s">
        <v>42</v>
      </c>
      <c r="B14" s="19">
        <f t="shared" si="0"/>
        <v>18591</v>
      </c>
      <c r="C14" s="20">
        <f t="shared" si="1"/>
        <v>967973.40100000007</v>
      </c>
      <c r="D14" s="24">
        <v>2624</v>
      </c>
      <c r="E14" s="25">
        <v>69611.692999999999</v>
      </c>
      <c r="F14" s="24">
        <v>1620</v>
      </c>
      <c r="G14" s="25">
        <v>43361.406000000003</v>
      </c>
      <c r="H14" s="24">
        <v>1808</v>
      </c>
      <c r="I14" s="25">
        <v>100206.746</v>
      </c>
      <c r="J14" s="24">
        <v>779</v>
      </c>
      <c r="K14" s="25">
        <v>325900.59399999998</v>
      </c>
      <c r="L14" s="24">
        <v>11760</v>
      </c>
      <c r="M14" s="26">
        <v>428892.962</v>
      </c>
    </row>
    <row r="15" spans="1:17" ht="15" customHeight="1" x14ac:dyDescent="0.25">
      <c r="A15" s="55" t="s">
        <v>43</v>
      </c>
      <c r="B15" s="19">
        <f t="shared" si="0"/>
        <v>39296</v>
      </c>
      <c r="C15" s="20">
        <f t="shared" si="1"/>
        <v>2063913.1304000001</v>
      </c>
      <c r="D15" s="24">
        <v>13522</v>
      </c>
      <c r="E15" s="25">
        <v>440113.98739999998</v>
      </c>
      <c r="F15" s="24">
        <v>4123</v>
      </c>
      <c r="G15" s="25">
        <v>127563.01</v>
      </c>
      <c r="H15" s="24">
        <v>1056</v>
      </c>
      <c r="I15" s="25">
        <v>59793.940999999999</v>
      </c>
      <c r="J15" s="24">
        <v>1468</v>
      </c>
      <c r="K15" s="25">
        <v>709581.23699999996</v>
      </c>
      <c r="L15" s="24">
        <v>19127</v>
      </c>
      <c r="M15" s="26">
        <v>726860.95499999996</v>
      </c>
    </row>
    <row r="16" spans="1:17" ht="15" customHeight="1" x14ac:dyDescent="0.25">
      <c r="A16" s="55" t="s">
        <v>44</v>
      </c>
      <c r="B16" s="19">
        <f t="shared" si="0"/>
        <v>26385</v>
      </c>
      <c r="C16" s="20">
        <f t="shared" si="1"/>
        <v>1204738.7629999998</v>
      </c>
      <c r="D16" s="24">
        <v>2970</v>
      </c>
      <c r="E16" s="25">
        <v>57256.423999999999</v>
      </c>
      <c r="F16" s="24">
        <v>2019</v>
      </c>
      <c r="G16" s="25">
        <v>51963.752999999997</v>
      </c>
      <c r="H16" s="24">
        <v>1148</v>
      </c>
      <c r="I16" s="25">
        <v>41262.281999999999</v>
      </c>
      <c r="J16" s="24">
        <v>1171</v>
      </c>
      <c r="K16" s="25">
        <v>408625.09899999999</v>
      </c>
      <c r="L16" s="24">
        <v>19077</v>
      </c>
      <c r="M16" s="26">
        <v>645631.20499999996</v>
      </c>
    </row>
    <row r="17" spans="1:13" ht="15" customHeight="1" x14ac:dyDescent="0.25">
      <c r="A17" s="55" t="s">
        <v>45</v>
      </c>
      <c r="B17" s="19">
        <f t="shared" si="0"/>
        <v>16376</v>
      </c>
      <c r="C17" s="20">
        <f t="shared" si="1"/>
        <v>848121.30700000003</v>
      </c>
      <c r="D17" s="24">
        <v>3508</v>
      </c>
      <c r="E17" s="25">
        <v>79227.297999999995</v>
      </c>
      <c r="F17" s="24">
        <v>2265</v>
      </c>
      <c r="G17" s="25">
        <v>50266.067999999999</v>
      </c>
      <c r="H17" s="24">
        <v>1005</v>
      </c>
      <c r="I17" s="25">
        <v>41594.945</v>
      </c>
      <c r="J17" s="24">
        <v>661</v>
      </c>
      <c r="K17" s="25">
        <v>327254.13500000001</v>
      </c>
      <c r="L17" s="24">
        <v>8937</v>
      </c>
      <c r="M17" s="26">
        <v>349778.86099999998</v>
      </c>
    </row>
    <row r="18" spans="1:13" ht="15" customHeight="1" x14ac:dyDescent="0.25">
      <c r="A18" s="55" t="s">
        <v>46</v>
      </c>
      <c r="B18" s="19">
        <f t="shared" si="0"/>
        <v>26789</v>
      </c>
      <c r="C18" s="20">
        <f t="shared" si="1"/>
        <v>1744314.503</v>
      </c>
      <c r="D18" s="24">
        <v>4487</v>
      </c>
      <c r="E18" s="25">
        <v>170155.15599999999</v>
      </c>
      <c r="F18" s="24">
        <v>2192</v>
      </c>
      <c r="G18" s="25">
        <v>116456.894</v>
      </c>
      <c r="H18" s="24">
        <v>1248</v>
      </c>
      <c r="I18" s="25">
        <v>70458.087</v>
      </c>
      <c r="J18" s="24">
        <v>1120</v>
      </c>
      <c r="K18" s="25">
        <v>650232.18999999994</v>
      </c>
      <c r="L18" s="24">
        <v>17742</v>
      </c>
      <c r="M18" s="26">
        <v>737012.17599999998</v>
      </c>
    </row>
    <row r="19" spans="1:13" ht="15" customHeight="1" x14ac:dyDescent="0.25">
      <c r="A19" s="55" t="s">
        <v>47</v>
      </c>
      <c r="B19" s="19">
        <f t="shared" si="0"/>
        <v>16175</v>
      </c>
      <c r="C19" s="20">
        <f t="shared" si="1"/>
        <v>875495.68848000001</v>
      </c>
      <c r="D19" s="24">
        <v>3276</v>
      </c>
      <c r="E19" s="25">
        <v>89569.746480000002</v>
      </c>
      <c r="F19" s="24">
        <v>2002</v>
      </c>
      <c r="G19" s="25">
        <v>56920.1</v>
      </c>
      <c r="H19" s="24">
        <v>944</v>
      </c>
      <c r="I19" s="25">
        <v>47185.915000000001</v>
      </c>
      <c r="J19" s="24">
        <v>659</v>
      </c>
      <c r="K19" s="25">
        <v>324092.73200000002</v>
      </c>
      <c r="L19" s="24">
        <v>9294</v>
      </c>
      <c r="M19" s="26">
        <v>357727.19500000001</v>
      </c>
    </row>
    <row r="20" spans="1:13" ht="15" customHeight="1" x14ac:dyDescent="0.25">
      <c r="A20" s="55" t="s">
        <v>48</v>
      </c>
      <c r="B20" s="19">
        <f t="shared" si="0"/>
        <v>10086</v>
      </c>
      <c r="C20" s="20">
        <f t="shared" si="1"/>
        <v>463454.53899999999</v>
      </c>
      <c r="D20" s="24">
        <v>2457</v>
      </c>
      <c r="E20" s="25">
        <v>48295.955999999998</v>
      </c>
      <c r="F20" s="24">
        <v>1175</v>
      </c>
      <c r="G20" s="25">
        <v>23422.580999999998</v>
      </c>
      <c r="H20" s="24">
        <v>779</v>
      </c>
      <c r="I20" s="25">
        <v>32288.642</v>
      </c>
      <c r="J20" s="24">
        <v>373</v>
      </c>
      <c r="K20" s="25">
        <v>161442.79199999999</v>
      </c>
      <c r="L20" s="24">
        <v>5302</v>
      </c>
      <c r="M20" s="26">
        <v>198004.568</v>
      </c>
    </row>
    <row r="21" spans="1:13" ht="15" customHeight="1" x14ac:dyDescent="0.25">
      <c r="A21" s="55" t="s">
        <v>92</v>
      </c>
      <c r="B21" s="19">
        <f t="shared" si="0"/>
        <v>66386</v>
      </c>
      <c r="C21" s="20">
        <f t="shared" si="1"/>
        <v>2843350.091</v>
      </c>
      <c r="D21" s="24">
        <v>7592</v>
      </c>
      <c r="E21" s="25">
        <v>147420.22</v>
      </c>
      <c r="F21" s="24">
        <v>2912</v>
      </c>
      <c r="G21" s="25">
        <v>72260.523000000001</v>
      </c>
      <c r="H21" s="24">
        <v>993</v>
      </c>
      <c r="I21" s="25">
        <v>37027.784</v>
      </c>
      <c r="J21" s="24">
        <v>2079</v>
      </c>
      <c r="K21" s="25">
        <v>885091.25399999996</v>
      </c>
      <c r="L21" s="24">
        <v>52810</v>
      </c>
      <c r="M21" s="26">
        <v>1701550.31</v>
      </c>
    </row>
    <row r="22" spans="1:13" ht="15" customHeight="1" x14ac:dyDescent="0.25">
      <c r="A22" s="55" t="s">
        <v>49</v>
      </c>
      <c r="B22" s="19">
        <f t="shared" si="0"/>
        <v>44494</v>
      </c>
      <c r="C22" s="20">
        <f t="shared" si="1"/>
        <v>3327695.4850000003</v>
      </c>
      <c r="D22" s="24">
        <v>7064</v>
      </c>
      <c r="E22" s="25">
        <v>271467.49300000002</v>
      </c>
      <c r="F22" s="24">
        <v>3038</v>
      </c>
      <c r="G22" s="25">
        <v>115293.00900000001</v>
      </c>
      <c r="H22" s="24">
        <v>2184</v>
      </c>
      <c r="I22" s="25">
        <v>167262.663</v>
      </c>
      <c r="J22" s="24">
        <v>2541</v>
      </c>
      <c r="K22" s="25">
        <v>1417811.2960000001</v>
      </c>
      <c r="L22" s="24">
        <v>29667</v>
      </c>
      <c r="M22" s="26">
        <v>1355861.024</v>
      </c>
    </row>
    <row r="23" spans="1:13" ht="15" customHeight="1" x14ac:dyDescent="0.25">
      <c r="A23" s="56" t="s">
        <v>97</v>
      </c>
      <c r="B23" s="92">
        <f t="shared" si="0"/>
        <v>35878</v>
      </c>
      <c r="C23" s="93">
        <f t="shared" si="1"/>
        <v>2816055.7690000003</v>
      </c>
      <c r="D23" s="101">
        <v>4553</v>
      </c>
      <c r="E23" s="102">
        <v>155271.19399999999</v>
      </c>
      <c r="F23" s="101">
        <v>2317</v>
      </c>
      <c r="G23" s="102">
        <v>86562.331999999995</v>
      </c>
      <c r="H23" s="101">
        <v>1696</v>
      </c>
      <c r="I23" s="102">
        <v>126471.90700000001</v>
      </c>
      <c r="J23" s="101">
        <v>2133</v>
      </c>
      <c r="K23" s="102">
        <v>1253341.138</v>
      </c>
      <c r="L23" s="101">
        <v>25179</v>
      </c>
      <c r="M23" s="103">
        <v>1194409.1980000001</v>
      </c>
    </row>
    <row r="24" spans="1:13" ht="15" customHeight="1" x14ac:dyDescent="0.25">
      <c r="A24" s="107" t="s">
        <v>93</v>
      </c>
      <c r="B24" s="99">
        <f>D24+F24+H24+J24+L24</f>
        <v>35154</v>
      </c>
      <c r="C24" s="25">
        <f>E24+G24+I24+K24+M24</f>
        <v>1748692.524</v>
      </c>
      <c r="D24" s="99">
        <v>4053</v>
      </c>
      <c r="E24" s="25">
        <v>96114.510999999999</v>
      </c>
      <c r="F24" s="99">
        <v>1761</v>
      </c>
      <c r="G24" s="25">
        <v>49115</v>
      </c>
      <c r="H24" s="99">
        <v>676</v>
      </c>
      <c r="I24" s="25">
        <v>28513.316999999999</v>
      </c>
      <c r="J24" s="99">
        <v>1495</v>
      </c>
      <c r="K24" s="25">
        <v>639804.69200000004</v>
      </c>
      <c r="L24" s="99">
        <v>27169</v>
      </c>
      <c r="M24" s="100">
        <v>935145.00399999996</v>
      </c>
    </row>
    <row r="25" spans="1:13" s="27" customFormat="1" ht="15" customHeight="1" thickBot="1" x14ac:dyDescent="0.25">
      <c r="A25" s="104" t="s">
        <v>22</v>
      </c>
      <c r="B25" s="95">
        <f t="shared" ref="B25:M25" si="2">SUM(B8:B24)</f>
        <v>524350</v>
      </c>
      <c r="C25" s="96">
        <f t="shared" si="2"/>
        <v>29261608.521880005</v>
      </c>
      <c r="D25" s="95">
        <f t="shared" si="2"/>
        <v>81572</v>
      </c>
      <c r="E25" s="105">
        <f t="shared" si="2"/>
        <v>2245043.0388799999</v>
      </c>
      <c r="F25" s="95">
        <f t="shared" si="2"/>
        <v>42212</v>
      </c>
      <c r="G25" s="106">
        <f t="shared" si="2"/>
        <v>1258308.2849999999</v>
      </c>
      <c r="H25" s="95">
        <f t="shared" si="2"/>
        <v>21898</v>
      </c>
      <c r="I25" s="106">
        <f t="shared" si="2"/>
        <v>1174978.4260000002</v>
      </c>
      <c r="J25" s="95">
        <f t="shared" si="2"/>
        <v>22395</v>
      </c>
      <c r="K25" s="106">
        <f t="shared" si="2"/>
        <v>11159344.08</v>
      </c>
      <c r="L25" s="95">
        <f t="shared" si="2"/>
        <v>356273</v>
      </c>
      <c r="M25" s="96">
        <f t="shared" si="2"/>
        <v>13423934.692000002</v>
      </c>
    </row>
    <row r="26" spans="1:13" s="27" customFormat="1" ht="15" customHeight="1" x14ac:dyDescent="0.2">
      <c r="A26" s="28"/>
      <c r="B26" s="29"/>
      <c r="C26" s="30"/>
      <c r="D26" s="31"/>
      <c r="E26" s="30"/>
      <c r="F26" s="31"/>
      <c r="G26" s="30"/>
      <c r="H26" s="31"/>
      <c r="I26" s="30"/>
      <c r="J26" s="31"/>
      <c r="K26" s="30"/>
      <c r="L26" s="31"/>
      <c r="M26" s="30"/>
    </row>
    <row r="27" spans="1:13" s="36" customFormat="1" x14ac:dyDescent="0.2">
      <c r="A27" s="57" t="s">
        <v>51</v>
      </c>
      <c r="B27" s="58"/>
      <c r="C27" s="57"/>
      <c r="D27" s="58"/>
      <c r="E27" s="57"/>
      <c r="F27" s="59"/>
      <c r="G27" s="59"/>
      <c r="H27" s="59"/>
      <c r="I27" s="59"/>
      <c r="J27" s="60"/>
      <c r="K27" s="61"/>
      <c r="L27" s="60"/>
      <c r="M27" s="61"/>
    </row>
    <row r="28" spans="1:13" s="36" customFormat="1" x14ac:dyDescent="0.2">
      <c r="A28" s="134" t="s">
        <v>99</v>
      </c>
      <c r="B28" s="135"/>
      <c r="C28" s="135"/>
      <c r="D28" s="135"/>
      <c r="E28" s="135"/>
      <c r="F28" s="135"/>
      <c r="G28" s="135"/>
      <c r="H28" s="135"/>
      <c r="I28" s="135"/>
      <c r="J28" s="34"/>
      <c r="K28" s="35"/>
      <c r="L28" s="34"/>
      <c r="M28" s="35"/>
    </row>
    <row r="29" spans="1:13" x14ac:dyDescent="0.2">
      <c r="A29" s="62"/>
      <c r="B29" s="63"/>
      <c r="C29" s="64"/>
      <c r="D29" s="44"/>
      <c r="E29" s="64"/>
      <c r="F29" s="44"/>
      <c r="G29" s="64"/>
      <c r="H29" s="44"/>
      <c r="I29" s="64"/>
      <c r="J29" s="65"/>
      <c r="K29" s="66"/>
      <c r="L29" s="65"/>
      <c r="M29" s="66"/>
    </row>
    <row r="30" spans="1:13" x14ac:dyDescent="0.2">
      <c r="A30" s="40"/>
      <c r="B30" s="67"/>
      <c r="C30" s="68"/>
      <c r="D30" s="69"/>
      <c r="E30" s="68"/>
      <c r="F30" s="69"/>
      <c r="G30" s="68"/>
      <c r="H30" s="69"/>
      <c r="I30" s="68"/>
      <c r="J30" s="69"/>
      <c r="K30" s="70"/>
      <c r="L30" s="69"/>
      <c r="M30" s="68"/>
    </row>
    <row r="31" spans="1:13" x14ac:dyDescent="0.2">
      <c r="A31" s="40"/>
      <c r="C31" s="17"/>
      <c r="E31" s="17"/>
      <c r="G31" s="17"/>
      <c r="I31" s="17"/>
      <c r="K31" s="17"/>
      <c r="M31" s="17"/>
    </row>
    <row r="32" spans="1:13" ht="15.75" x14ac:dyDescent="0.25">
      <c r="A32" s="41"/>
      <c r="B32" s="127"/>
      <c r="C32" s="127"/>
      <c r="D32" s="127"/>
      <c r="E32" s="159"/>
      <c r="F32" s="159"/>
      <c r="G32" s="71"/>
      <c r="I32" s="4"/>
      <c r="J32" s="42"/>
      <c r="K32" s="43"/>
      <c r="L32" s="3"/>
      <c r="M32" s="4"/>
    </row>
    <row r="33" spans="1:13" ht="15.75" x14ac:dyDescent="0.25">
      <c r="A33" s="44"/>
      <c r="B33" s="130"/>
      <c r="C33" s="130"/>
      <c r="D33" s="130"/>
      <c r="E33" s="45"/>
      <c r="F33" s="46"/>
    </row>
    <row r="34" spans="1:13" ht="30" customHeight="1" x14ac:dyDescent="0.25">
      <c r="A34" s="47"/>
      <c r="B34" s="127"/>
      <c r="C34" s="127"/>
      <c r="D34" s="127"/>
      <c r="E34" s="159"/>
      <c r="F34" s="159"/>
    </row>
    <row r="35" spans="1:13" x14ac:dyDescent="0.2">
      <c r="A35" s="48"/>
      <c r="B35" s="130"/>
      <c r="C35" s="130"/>
      <c r="D35" s="130"/>
      <c r="E35" s="49"/>
    </row>
    <row r="36" spans="1:13" x14ac:dyDescent="0.2">
      <c r="A36" s="48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</row>
    <row r="38" spans="1:13" x14ac:dyDescent="0.2">
      <c r="D38" s="5"/>
    </row>
  </sheetData>
  <mergeCells count="20">
    <mergeCell ref="B34:D34"/>
    <mergeCell ref="L5:M5"/>
    <mergeCell ref="B35:D35"/>
    <mergeCell ref="D5:E5"/>
    <mergeCell ref="F5:G5"/>
    <mergeCell ref="E32:F32"/>
    <mergeCell ref="E34:F34"/>
    <mergeCell ref="A28:I28"/>
    <mergeCell ref="C5:C6"/>
    <mergeCell ref="J5:K5"/>
    <mergeCell ref="B33:D33"/>
    <mergeCell ref="J1:M1"/>
    <mergeCell ref="I2:M2"/>
    <mergeCell ref="A3:M3"/>
    <mergeCell ref="A4:A6"/>
    <mergeCell ref="B4:C4"/>
    <mergeCell ref="D4:M4"/>
    <mergeCell ref="B5:B6"/>
    <mergeCell ref="B32:D32"/>
    <mergeCell ref="H5:I5"/>
  </mergeCells>
  <pageMargins left="0.59055118110236215" right="0.19685039370078741" top="0.78740157480314965" bottom="0.39370078740157483" header="0.31496062992125984" footer="0.31496062992125984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2"/>
  <sheetViews>
    <sheetView workbookViewId="0">
      <selection activeCell="K37" sqref="K37"/>
    </sheetView>
  </sheetViews>
  <sheetFormatPr defaultRowHeight="12.75" x14ac:dyDescent="0.2"/>
  <cols>
    <col min="1" max="1" width="18" style="72" customWidth="1"/>
    <col min="2" max="2" width="12.7109375" style="72" customWidth="1"/>
    <col min="3" max="3" width="16.7109375" style="72" customWidth="1"/>
    <col min="4" max="4" width="12.7109375" style="72" customWidth="1"/>
    <col min="5" max="5" width="13.140625" style="72" customWidth="1"/>
    <col min="6" max="6" width="12.7109375" style="72" customWidth="1"/>
    <col min="7" max="7" width="14" style="72" customWidth="1"/>
    <col min="8" max="8" width="12.7109375" style="72" customWidth="1"/>
    <col min="9" max="9" width="13.5703125" style="72" customWidth="1"/>
    <col min="10" max="10" width="12.7109375" style="72" customWidth="1"/>
    <col min="11" max="11" width="16.85546875" style="72" customWidth="1"/>
    <col min="12" max="12" width="12.7109375" style="72" customWidth="1"/>
    <col min="13" max="13" width="14.5703125" style="72" customWidth="1"/>
    <col min="14" max="16384" width="9.140625" style="72"/>
  </cols>
  <sheetData>
    <row r="1" spans="1:13" x14ac:dyDescent="0.2">
      <c r="M1" s="1" t="s">
        <v>52</v>
      </c>
    </row>
    <row r="3" spans="1:13" ht="33" customHeight="1" x14ac:dyDescent="0.2">
      <c r="A3" s="160" t="s">
        <v>102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13" ht="13.5" thickBot="1" x14ac:dyDescent="0.25"/>
    <row r="5" spans="1:13" ht="16.5" customHeight="1" x14ac:dyDescent="0.2">
      <c r="A5" s="161" t="s">
        <v>89</v>
      </c>
      <c r="B5" s="164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6"/>
    </row>
    <row r="6" spans="1:13" ht="17.25" customHeight="1" x14ac:dyDescent="0.2">
      <c r="A6" s="162"/>
      <c r="B6" s="167" t="s">
        <v>53</v>
      </c>
      <c r="C6" s="168"/>
      <c r="D6" s="168" t="s">
        <v>54</v>
      </c>
      <c r="E6" s="168"/>
      <c r="F6" s="168" t="s">
        <v>55</v>
      </c>
      <c r="G6" s="168"/>
      <c r="H6" s="168" t="s">
        <v>56</v>
      </c>
      <c r="I6" s="168"/>
      <c r="J6" s="168" t="s">
        <v>57</v>
      </c>
      <c r="K6" s="168"/>
      <c r="L6" s="168" t="s">
        <v>58</v>
      </c>
      <c r="M6" s="169"/>
    </row>
    <row r="7" spans="1:13" ht="50.25" customHeight="1" thickBot="1" x14ac:dyDescent="0.25">
      <c r="A7" s="163"/>
      <c r="B7" s="73" t="s">
        <v>59</v>
      </c>
      <c r="C7" s="74" t="s">
        <v>80</v>
      </c>
      <c r="D7" s="74" t="s">
        <v>60</v>
      </c>
      <c r="E7" s="74" t="s">
        <v>81</v>
      </c>
      <c r="F7" s="74" t="s">
        <v>60</v>
      </c>
      <c r="G7" s="74" t="s">
        <v>81</v>
      </c>
      <c r="H7" s="74" t="s">
        <v>60</v>
      </c>
      <c r="I7" s="74" t="s">
        <v>81</v>
      </c>
      <c r="J7" s="74" t="s">
        <v>60</v>
      </c>
      <c r="K7" s="74" t="s">
        <v>81</v>
      </c>
      <c r="L7" s="74" t="s">
        <v>61</v>
      </c>
      <c r="M7" s="75" t="s">
        <v>81</v>
      </c>
    </row>
    <row r="8" spans="1:13" ht="15" customHeight="1" x14ac:dyDescent="0.2">
      <c r="A8" s="76" t="s">
        <v>62</v>
      </c>
      <c r="B8" s="77">
        <f t="shared" ref="B8:C23" si="0">D8+F8+H8+J8+L8</f>
        <v>17294</v>
      </c>
      <c r="C8" s="85">
        <f t="shared" si="0"/>
        <v>827500.83100000001</v>
      </c>
      <c r="D8" s="78">
        <v>3542</v>
      </c>
      <c r="E8" s="85">
        <v>82860.286999999997</v>
      </c>
      <c r="F8" s="78">
        <v>2127</v>
      </c>
      <c r="G8" s="85">
        <v>49566.593000000001</v>
      </c>
      <c r="H8" s="78">
        <v>610</v>
      </c>
      <c r="I8" s="85">
        <v>25084.02</v>
      </c>
      <c r="J8" s="78">
        <v>652</v>
      </c>
      <c r="K8" s="85">
        <v>293039.39600000001</v>
      </c>
      <c r="L8" s="78">
        <v>10363</v>
      </c>
      <c r="M8" s="88">
        <v>376950.53499999997</v>
      </c>
    </row>
    <row r="9" spans="1:13" ht="15" customHeight="1" x14ac:dyDescent="0.2">
      <c r="A9" s="79" t="s">
        <v>63</v>
      </c>
      <c r="B9" s="77">
        <f t="shared" si="0"/>
        <v>26936</v>
      </c>
      <c r="C9" s="85">
        <f t="shared" si="0"/>
        <v>1360538.8539999998</v>
      </c>
      <c r="D9" s="78">
        <v>3840</v>
      </c>
      <c r="E9" s="86">
        <v>92906.191999999995</v>
      </c>
      <c r="F9" s="80">
        <v>2729</v>
      </c>
      <c r="G9" s="86">
        <v>83499.191000000006</v>
      </c>
      <c r="H9" s="80">
        <v>1204</v>
      </c>
      <c r="I9" s="86">
        <v>60006.991999999998</v>
      </c>
      <c r="J9" s="80">
        <v>1002</v>
      </c>
      <c r="K9" s="86">
        <v>464873.13299999997</v>
      </c>
      <c r="L9" s="80">
        <v>18161</v>
      </c>
      <c r="M9" s="89">
        <v>659253.34600000002</v>
      </c>
    </row>
    <row r="10" spans="1:13" ht="15" customHeight="1" x14ac:dyDescent="0.25">
      <c r="A10" s="79" t="s">
        <v>64</v>
      </c>
      <c r="B10" s="77">
        <f t="shared" si="0"/>
        <v>57647</v>
      </c>
      <c r="C10" s="85">
        <f t="shared" si="0"/>
        <v>2949462.7659999998</v>
      </c>
      <c r="D10" s="81">
        <v>5023</v>
      </c>
      <c r="E10" s="87">
        <v>115303.80899999999</v>
      </c>
      <c r="F10" s="81">
        <v>4058</v>
      </c>
      <c r="G10" s="87">
        <v>97339.505000000005</v>
      </c>
      <c r="H10" s="81">
        <v>1900</v>
      </c>
      <c r="I10" s="87">
        <v>72425.235000000001</v>
      </c>
      <c r="J10" s="81">
        <v>2540</v>
      </c>
      <c r="K10" s="87">
        <v>1108955.5789999999</v>
      </c>
      <c r="L10" s="81">
        <v>44126</v>
      </c>
      <c r="M10" s="90">
        <v>1555438.638</v>
      </c>
    </row>
    <row r="11" spans="1:13" ht="15" customHeight="1" x14ac:dyDescent="0.2">
      <c r="A11" s="79" t="s">
        <v>65</v>
      </c>
      <c r="B11" s="77">
        <f t="shared" si="0"/>
        <v>22118</v>
      </c>
      <c r="C11" s="85">
        <f t="shared" si="0"/>
        <v>1409431.794</v>
      </c>
      <c r="D11" s="81">
        <v>3394</v>
      </c>
      <c r="E11" s="86">
        <v>116894.698</v>
      </c>
      <c r="F11" s="81">
        <v>2178</v>
      </c>
      <c r="G11" s="86">
        <v>88727.096999999994</v>
      </c>
      <c r="H11" s="81">
        <v>1738</v>
      </c>
      <c r="I11" s="86">
        <v>108424.842</v>
      </c>
      <c r="J11" s="81">
        <v>936</v>
      </c>
      <c r="K11" s="86">
        <v>507125.15299999999</v>
      </c>
      <c r="L11" s="81">
        <v>13872</v>
      </c>
      <c r="M11" s="89">
        <v>588260.00399999996</v>
      </c>
    </row>
    <row r="12" spans="1:13" ht="15" customHeight="1" x14ac:dyDescent="0.2">
      <c r="A12" s="79" t="s">
        <v>66</v>
      </c>
      <c r="B12" s="77">
        <f t="shared" si="0"/>
        <v>31269</v>
      </c>
      <c r="C12" s="85">
        <f t="shared" si="0"/>
        <v>2090612.591</v>
      </c>
      <c r="D12" s="81">
        <v>5237</v>
      </c>
      <c r="E12" s="86">
        <v>123382.14</v>
      </c>
      <c r="F12" s="81">
        <v>3630</v>
      </c>
      <c r="G12" s="86">
        <v>88252.558999999994</v>
      </c>
      <c r="H12" s="81">
        <v>1880</v>
      </c>
      <c r="I12" s="86">
        <v>107506.25900000001</v>
      </c>
      <c r="J12" s="81">
        <v>1446</v>
      </c>
      <c r="K12" s="86">
        <v>1018774.803</v>
      </c>
      <c r="L12" s="81">
        <v>19076</v>
      </c>
      <c r="M12" s="89">
        <v>752696.83</v>
      </c>
    </row>
    <row r="13" spans="1:13" ht="15" customHeight="1" x14ac:dyDescent="0.2">
      <c r="A13" s="79" t="s">
        <v>67</v>
      </c>
      <c r="B13" s="77">
        <f t="shared" si="0"/>
        <v>33476</v>
      </c>
      <c r="C13" s="85">
        <f t="shared" si="0"/>
        <v>1720256.4849999999</v>
      </c>
      <c r="D13" s="81">
        <v>4430</v>
      </c>
      <c r="E13" s="86">
        <v>89192.233999999997</v>
      </c>
      <c r="F13" s="81">
        <v>2066</v>
      </c>
      <c r="G13" s="86">
        <v>57738.663999999997</v>
      </c>
      <c r="H13" s="81">
        <v>1029</v>
      </c>
      <c r="I13" s="86">
        <v>49464.849000000002</v>
      </c>
      <c r="J13" s="81">
        <v>1340</v>
      </c>
      <c r="K13" s="86">
        <v>663398.85699999996</v>
      </c>
      <c r="L13" s="81">
        <v>24611</v>
      </c>
      <c r="M13" s="89">
        <v>860461.88100000005</v>
      </c>
    </row>
    <row r="14" spans="1:13" ht="15" customHeight="1" x14ac:dyDescent="0.2">
      <c r="A14" s="79" t="s">
        <v>68</v>
      </c>
      <c r="B14" s="77">
        <f t="shared" si="0"/>
        <v>18591</v>
      </c>
      <c r="C14" s="85">
        <f t="shared" si="0"/>
        <v>967973.40100000007</v>
      </c>
      <c r="D14" s="81">
        <v>2624</v>
      </c>
      <c r="E14" s="86">
        <v>69611.692999999999</v>
      </c>
      <c r="F14" s="81">
        <v>1620</v>
      </c>
      <c r="G14" s="86">
        <v>43361.406000000003</v>
      </c>
      <c r="H14" s="81">
        <v>1808</v>
      </c>
      <c r="I14" s="86">
        <v>100206.746</v>
      </c>
      <c r="J14" s="81">
        <v>779</v>
      </c>
      <c r="K14" s="86">
        <v>325900.59399999998</v>
      </c>
      <c r="L14" s="81">
        <v>11760</v>
      </c>
      <c r="M14" s="89">
        <v>428892.962</v>
      </c>
    </row>
    <row r="15" spans="1:13" ht="15" customHeight="1" x14ac:dyDescent="0.2">
      <c r="A15" s="79" t="s">
        <v>69</v>
      </c>
      <c r="B15" s="77">
        <f t="shared" si="0"/>
        <v>39296</v>
      </c>
      <c r="C15" s="85">
        <f t="shared" si="0"/>
        <v>2063913.1304000001</v>
      </c>
      <c r="D15" s="81">
        <v>13522</v>
      </c>
      <c r="E15" s="86">
        <v>440113.98739999998</v>
      </c>
      <c r="F15" s="81">
        <v>4123</v>
      </c>
      <c r="G15" s="86">
        <v>127563.01</v>
      </c>
      <c r="H15" s="81">
        <v>1056</v>
      </c>
      <c r="I15" s="86">
        <v>59793.940999999999</v>
      </c>
      <c r="J15" s="81">
        <v>1468</v>
      </c>
      <c r="K15" s="86">
        <v>709581.23699999996</v>
      </c>
      <c r="L15" s="81">
        <v>19127</v>
      </c>
      <c r="M15" s="89">
        <v>726860.95499999996</v>
      </c>
    </row>
    <row r="16" spans="1:13" ht="15" customHeight="1" x14ac:dyDescent="0.2">
      <c r="A16" s="79" t="s">
        <v>70</v>
      </c>
      <c r="B16" s="77">
        <f t="shared" si="0"/>
        <v>26385</v>
      </c>
      <c r="C16" s="85">
        <f t="shared" si="0"/>
        <v>1204738.7629999998</v>
      </c>
      <c r="D16" s="81">
        <v>2970</v>
      </c>
      <c r="E16" s="86">
        <v>57256.423999999999</v>
      </c>
      <c r="F16" s="81">
        <v>2019</v>
      </c>
      <c r="G16" s="86">
        <v>51963.752999999997</v>
      </c>
      <c r="H16" s="81">
        <v>1148</v>
      </c>
      <c r="I16" s="86">
        <v>41262.281999999999</v>
      </c>
      <c r="J16" s="81">
        <v>1171</v>
      </c>
      <c r="K16" s="86">
        <v>408625.09899999999</v>
      </c>
      <c r="L16" s="81">
        <v>19077</v>
      </c>
      <c r="M16" s="89">
        <v>645631.20499999996</v>
      </c>
    </row>
    <row r="17" spans="1:13" ht="15" customHeight="1" x14ac:dyDescent="0.2">
      <c r="A17" s="79" t="s">
        <v>71</v>
      </c>
      <c r="B17" s="77">
        <f t="shared" si="0"/>
        <v>16376</v>
      </c>
      <c r="C17" s="85">
        <f t="shared" si="0"/>
        <v>848121.30700000003</v>
      </c>
      <c r="D17" s="81">
        <v>3508</v>
      </c>
      <c r="E17" s="86">
        <v>79227.297999999995</v>
      </c>
      <c r="F17" s="81">
        <v>2265</v>
      </c>
      <c r="G17" s="86">
        <v>50266.067999999999</v>
      </c>
      <c r="H17" s="81">
        <v>1005</v>
      </c>
      <c r="I17" s="86">
        <v>41594.945</v>
      </c>
      <c r="J17" s="81">
        <v>661</v>
      </c>
      <c r="K17" s="86">
        <v>327254.13500000001</v>
      </c>
      <c r="L17" s="81">
        <v>8937</v>
      </c>
      <c r="M17" s="89">
        <v>349778.86099999998</v>
      </c>
    </row>
    <row r="18" spans="1:13" ht="15" customHeight="1" x14ac:dyDescent="0.2">
      <c r="A18" s="79" t="s">
        <v>72</v>
      </c>
      <c r="B18" s="77">
        <f t="shared" si="0"/>
        <v>26789</v>
      </c>
      <c r="C18" s="85">
        <f t="shared" si="0"/>
        <v>1744314.503</v>
      </c>
      <c r="D18" s="81">
        <v>4487</v>
      </c>
      <c r="E18" s="86">
        <v>170155.15599999999</v>
      </c>
      <c r="F18" s="81">
        <v>2192</v>
      </c>
      <c r="G18" s="86">
        <v>116456.894</v>
      </c>
      <c r="H18" s="81">
        <v>1248</v>
      </c>
      <c r="I18" s="86">
        <v>70458.087</v>
      </c>
      <c r="J18" s="81">
        <v>1120</v>
      </c>
      <c r="K18" s="86">
        <v>650232.18999999994</v>
      </c>
      <c r="L18" s="81">
        <v>17742</v>
      </c>
      <c r="M18" s="89">
        <v>737012.17599999998</v>
      </c>
    </row>
    <row r="19" spans="1:13" ht="15" customHeight="1" x14ac:dyDescent="0.2">
      <c r="A19" s="79" t="s">
        <v>73</v>
      </c>
      <c r="B19" s="77">
        <f t="shared" si="0"/>
        <v>16175</v>
      </c>
      <c r="C19" s="85">
        <f t="shared" si="0"/>
        <v>875495.68848000001</v>
      </c>
      <c r="D19" s="81">
        <v>3276</v>
      </c>
      <c r="E19" s="86">
        <v>89569.746480000002</v>
      </c>
      <c r="F19" s="81">
        <v>2002</v>
      </c>
      <c r="G19" s="86">
        <v>56920.1</v>
      </c>
      <c r="H19" s="81">
        <v>944</v>
      </c>
      <c r="I19" s="86">
        <v>47185.915000000001</v>
      </c>
      <c r="J19" s="81">
        <v>659</v>
      </c>
      <c r="K19" s="86">
        <v>324092.73200000002</v>
      </c>
      <c r="L19" s="81">
        <v>9294</v>
      </c>
      <c r="M19" s="89">
        <v>357727.19500000001</v>
      </c>
    </row>
    <row r="20" spans="1:13" ht="15" customHeight="1" x14ac:dyDescent="0.2">
      <c r="A20" s="79" t="s">
        <v>74</v>
      </c>
      <c r="B20" s="77">
        <f t="shared" si="0"/>
        <v>10086</v>
      </c>
      <c r="C20" s="85">
        <f t="shared" si="0"/>
        <v>463454.53899999999</v>
      </c>
      <c r="D20" s="81">
        <v>2457</v>
      </c>
      <c r="E20" s="86">
        <v>48295.955999999998</v>
      </c>
      <c r="F20" s="81">
        <v>1175</v>
      </c>
      <c r="G20" s="86">
        <v>23422.580999999998</v>
      </c>
      <c r="H20" s="81">
        <v>779</v>
      </c>
      <c r="I20" s="86">
        <v>32288.642</v>
      </c>
      <c r="J20" s="81">
        <v>373</v>
      </c>
      <c r="K20" s="86">
        <v>161442.79199999999</v>
      </c>
      <c r="L20" s="81">
        <v>5302</v>
      </c>
      <c r="M20" s="89">
        <v>198004.568</v>
      </c>
    </row>
    <row r="21" spans="1:13" ht="15" customHeight="1" x14ac:dyDescent="0.2">
      <c r="A21" s="79" t="s">
        <v>95</v>
      </c>
      <c r="B21" s="77">
        <f t="shared" si="0"/>
        <v>66386</v>
      </c>
      <c r="C21" s="85">
        <f t="shared" si="0"/>
        <v>2843350.091</v>
      </c>
      <c r="D21" s="81">
        <v>7592</v>
      </c>
      <c r="E21" s="86">
        <v>147420.22</v>
      </c>
      <c r="F21" s="81">
        <v>2912</v>
      </c>
      <c r="G21" s="86">
        <v>72260.523000000001</v>
      </c>
      <c r="H21" s="81">
        <v>993</v>
      </c>
      <c r="I21" s="86">
        <v>37027.784</v>
      </c>
      <c r="J21" s="81">
        <v>2079</v>
      </c>
      <c r="K21" s="86">
        <v>885091.25399999996</v>
      </c>
      <c r="L21" s="81">
        <v>52810</v>
      </c>
      <c r="M21" s="89">
        <v>1701550.31</v>
      </c>
    </row>
    <row r="22" spans="1:13" ht="15" customHeight="1" x14ac:dyDescent="0.2">
      <c r="A22" s="79" t="s">
        <v>75</v>
      </c>
      <c r="B22" s="77">
        <f t="shared" si="0"/>
        <v>44494</v>
      </c>
      <c r="C22" s="85">
        <f t="shared" si="0"/>
        <v>3327695.4850000003</v>
      </c>
      <c r="D22" s="81">
        <v>7064</v>
      </c>
      <c r="E22" s="86">
        <v>271467.49300000002</v>
      </c>
      <c r="F22" s="81">
        <v>3038</v>
      </c>
      <c r="G22" s="86">
        <v>115293.00900000001</v>
      </c>
      <c r="H22" s="81">
        <v>2184</v>
      </c>
      <c r="I22" s="86">
        <v>167262.663</v>
      </c>
      <c r="J22" s="81">
        <v>2541</v>
      </c>
      <c r="K22" s="86">
        <v>1417811.2960000001</v>
      </c>
      <c r="L22" s="81">
        <v>29667</v>
      </c>
      <c r="M22" s="89">
        <v>1355861.024</v>
      </c>
    </row>
    <row r="23" spans="1:13" ht="15" customHeight="1" x14ac:dyDescent="0.2">
      <c r="A23" s="82" t="s">
        <v>96</v>
      </c>
      <c r="B23" s="108">
        <f t="shared" si="0"/>
        <v>35878</v>
      </c>
      <c r="C23" s="109">
        <f t="shared" si="0"/>
        <v>2816055.7690000003</v>
      </c>
      <c r="D23" s="110">
        <v>4553</v>
      </c>
      <c r="E23" s="111">
        <v>155271.19399999999</v>
      </c>
      <c r="F23" s="110">
        <v>2317</v>
      </c>
      <c r="G23" s="111">
        <v>86562.331999999995</v>
      </c>
      <c r="H23" s="110">
        <v>1696</v>
      </c>
      <c r="I23" s="111">
        <v>126471.90700000001</v>
      </c>
      <c r="J23" s="110">
        <v>2133</v>
      </c>
      <c r="K23" s="111">
        <v>1253341.138</v>
      </c>
      <c r="L23" s="110">
        <v>25179</v>
      </c>
      <c r="M23" s="112">
        <v>1194409.1980000001</v>
      </c>
    </row>
    <row r="24" spans="1:13" ht="15" customHeight="1" x14ac:dyDescent="0.2">
      <c r="A24" s="121" t="s">
        <v>94</v>
      </c>
      <c r="B24" s="81">
        <f>D24+F24+H24+J24+L24</f>
        <v>35154</v>
      </c>
      <c r="C24" s="86">
        <f>E24+G24+I24+K24+M24</f>
        <v>1748692.524</v>
      </c>
      <c r="D24" s="81">
        <v>4053</v>
      </c>
      <c r="E24" s="86">
        <v>96114.510999999999</v>
      </c>
      <c r="F24" s="81">
        <v>1761</v>
      </c>
      <c r="G24" s="86">
        <v>49115</v>
      </c>
      <c r="H24" s="81">
        <v>676</v>
      </c>
      <c r="I24" s="86">
        <v>28513.316999999999</v>
      </c>
      <c r="J24" s="81">
        <v>1495</v>
      </c>
      <c r="K24" s="86">
        <v>639804.69200000004</v>
      </c>
      <c r="L24" s="81">
        <v>27169</v>
      </c>
      <c r="M24" s="86">
        <v>935145.00399999996</v>
      </c>
    </row>
    <row r="25" spans="1:13" ht="15" customHeight="1" thickBot="1" x14ac:dyDescent="0.25">
      <c r="A25" s="113" t="s">
        <v>76</v>
      </c>
      <c r="B25" s="114">
        <f t="shared" ref="B25:M25" si="1">SUM(B8:B24)</f>
        <v>524350</v>
      </c>
      <c r="C25" s="115">
        <f t="shared" si="1"/>
        <v>29261608.521880005</v>
      </c>
      <c r="D25" s="116">
        <f t="shared" si="1"/>
        <v>81572</v>
      </c>
      <c r="E25" s="117">
        <f t="shared" si="1"/>
        <v>2245043.0388799999</v>
      </c>
      <c r="F25" s="116">
        <f t="shared" si="1"/>
        <v>42212</v>
      </c>
      <c r="G25" s="117">
        <f t="shared" si="1"/>
        <v>1258308.2849999999</v>
      </c>
      <c r="H25" s="116">
        <f t="shared" si="1"/>
        <v>21898</v>
      </c>
      <c r="I25" s="118">
        <f t="shared" si="1"/>
        <v>1174978.4260000002</v>
      </c>
      <c r="J25" s="119">
        <f t="shared" si="1"/>
        <v>22395</v>
      </c>
      <c r="K25" s="118">
        <f t="shared" si="1"/>
        <v>11159344.08</v>
      </c>
      <c r="L25" s="116">
        <f t="shared" si="1"/>
        <v>356273</v>
      </c>
      <c r="M25" s="120">
        <f t="shared" si="1"/>
        <v>13423934.692000002</v>
      </c>
    </row>
    <row r="27" spans="1:13" s="83" customFormat="1" x14ac:dyDescent="0.2">
      <c r="A27" s="134" t="s">
        <v>77</v>
      </c>
      <c r="B27" s="134"/>
      <c r="C27" s="135"/>
      <c r="D27" s="135"/>
      <c r="E27" s="135"/>
      <c r="F27" s="135"/>
      <c r="G27" s="135"/>
      <c r="H27" s="135"/>
      <c r="I27" s="135"/>
      <c r="J27" s="135"/>
    </row>
    <row r="28" spans="1:13" s="83" customFormat="1" x14ac:dyDescent="0.2">
      <c r="A28" s="37" t="s">
        <v>78</v>
      </c>
      <c r="B28" s="37"/>
      <c r="C28" s="38"/>
      <c r="D28" s="39"/>
      <c r="E28" s="38"/>
      <c r="F28" s="39"/>
      <c r="G28" s="38"/>
      <c r="H28" s="39"/>
      <c r="I28" s="38"/>
      <c r="J28" s="39"/>
    </row>
    <row r="30" spans="1:13" x14ac:dyDescent="0.2">
      <c r="C30" s="91"/>
    </row>
    <row r="32" spans="1:13" x14ac:dyDescent="0.2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</row>
  </sheetData>
  <mergeCells count="10">
    <mergeCell ref="A27:J27"/>
    <mergeCell ref="A3:M3"/>
    <mergeCell ref="A5:A7"/>
    <mergeCell ref="B5:M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6св-рус.</vt:lpstr>
      <vt:lpstr>6св-каз.</vt:lpstr>
      <vt:lpstr>6св-англ.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2016-04-05T11:39:36Z</cp:lastPrinted>
  <dcterms:created xsi:type="dcterms:W3CDTF">1996-10-08T23:32:33Z</dcterms:created>
  <dcterms:modified xsi:type="dcterms:W3CDTF">2023-06-27T11:09:08Z</dcterms:modified>
</cp:coreProperties>
</file>