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13 СВ\"/>
    </mc:Choice>
  </mc:AlternateContent>
  <xr:revisionPtr revIDLastSave="0" documentId="13_ncr:1_{97453C10-63B3-419E-89AE-BFF66A52354E}" xr6:coauthVersionLast="36" xr6:coauthVersionMax="36" xr10:uidLastSave="{00000000-0000-0000-0000-000000000000}"/>
  <bookViews>
    <workbookView xWindow="-15" yWindow="45" windowWidth="12795" windowHeight="12240" activeTab="1" xr2:uid="{00000000-000D-0000-FFFF-FFFF00000000}"/>
  </bookViews>
  <sheets>
    <sheet name="рус" sheetId="13" r:id="rId1"/>
    <sheet name="каз" sheetId="14" r:id="rId2"/>
  </sheets>
  <calcPr calcId="191029"/>
  <fileRecoveryPr autoRecover="0"/>
</workbook>
</file>

<file path=xl/calcChain.xml><?xml version="1.0" encoding="utf-8"?>
<calcChain xmlns="http://schemas.openxmlformats.org/spreadsheetml/2006/main">
  <c r="M23" i="14" l="1"/>
  <c r="L23" i="14"/>
  <c r="K23" i="14"/>
  <c r="J23" i="14"/>
  <c r="I23" i="14"/>
  <c r="H23" i="14"/>
  <c r="G23" i="14"/>
  <c r="F23" i="14"/>
  <c r="E23" i="14"/>
  <c r="D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B7" i="14"/>
  <c r="B23" i="14" l="1"/>
  <c r="C23" i="14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7" i="13"/>
  <c r="B8" i="13" l="1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7" i="13"/>
  <c r="M23" i="13" l="1"/>
  <c r="L23" i="13"/>
  <c r="K23" i="13"/>
  <c r="J23" i="13"/>
  <c r="I23" i="13"/>
  <c r="H23" i="13"/>
  <c r="G23" i="13"/>
  <c r="F23" i="13"/>
  <c r="E23" i="13"/>
  <c r="D23" i="13"/>
  <c r="C23" i="13"/>
  <c r="B23" i="13" l="1"/>
</calcChain>
</file>

<file path=xl/sharedStrings.xml><?xml version="1.0" encoding="utf-8"?>
<sst xmlns="http://schemas.openxmlformats.org/spreadsheetml/2006/main" count="87" uniqueCount="64">
  <si>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</si>
  <si>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</si>
  <si>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</si>
  <si>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</si>
  <si>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</si>
  <si>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</si>
  <si>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</si>
  <si>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</si>
  <si>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</si>
  <si>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</si>
  <si>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</si>
  <si>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</si>
  <si>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</si>
  <si>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</si>
  <si>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</si>
  <si>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</si>
  <si>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</si>
  <si>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</si>
  <si>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</si>
  <si>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</si>
  <si>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</si>
  <si>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</si>
  <si>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</si>
  <si>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</si>
  <si>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</si>
  <si>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</si>
  <si>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 xml:space="preserve"> </t>
  </si>
  <si>
    <t>** без учета удержаний обязательных пенсионных взносов</t>
  </si>
  <si>
    <t>*  получатели, которым в отчетном периоде осуществлены социальные выплаты, учтенные  1 раз</t>
  </si>
  <si>
    <t xml:space="preserve">Сведения о  числе получателей и суммах социальных выплат из АО "Государственный фонд социального страхования" за  2013 год                                                                                                                            </t>
  </si>
  <si>
    <t>Сумма выплат** (тыс.тенге)</t>
  </si>
  <si>
    <t>Сумма выплат (тыс.тенге)</t>
  </si>
  <si>
    <t xml:space="preserve"> "Мемлекеттік әлеуметтік сақтандыру қоры" АҚ 2013 жылы  бойынша әлеуметтік төлемдер  сомалары  мен алушылар  саны туралы мәліметтер</t>
  </si>
  <si>
    <t>Облыстар</t>
  </si>
  <si>
    <t>Барлығы</t>
  </si>
  <si>
    <t>соның ішінде әлеуметтік төлемдердің түрлері бойынша</t>
  </si>
  <si>
    <t>Алушылардың саны * (адам)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</si>
  <si>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</si>
  <si>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</si>
  <si>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</si>
  <si>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</si>
  <si>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Жүктілігіне және босануына, жаңа туған  баланы  (балаларды) асырап алуына  байланысты табысынан айырылған жағдайда</t>
  </si>
  <si>
    <t>Бала 1 жасқа толғанға дейін оның күтіміне байланысты табысынан айырылған жағдайда</t>
  </si>
  <si>
    <t>Алушылар саны (адам)</t>
  </si>
  <si>
    <t>Төлем сомасы (мың теңге)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</si>
  <si>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</si>
  <si>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</si>
  <si>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</si>
  <si>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</si>
  <si>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</si>
  <si>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</si>
  <si>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</si>
  <si>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</si>
  <si>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</si>
  <si>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</si>
  <si>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</si>
  <si>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</si>
  <si>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</si>
  <si>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</si>
  <si>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</si>
  <si>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</si>
  <si>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Барлығы:</t>
  </si>
  <si>
    <t xml:space="preserve">* есепті  кезеңде әлеуметтік төлем жүргізілген алушылар саны (адам) -  тек 1 рет есепке алынған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</si>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</sst>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(* #,##0.00_);_(* \(#,##0.00\);_(* &quot;-&quot;??_);_(@_)"/>
    <numFmt numFmtId="166" formatCode="#,##0.0"/>
    <numFmt numFmtId="167" formatCode="_(* #,##0_);_(* \(#,##0\);_(* &quot;-&quot;??_);_(@_)"/>
    <numFmt numFmtId="168" formatCode="_(* #,##0.0_);_(* \(#,##0.0\);_(* &quot;-&quot;??_);_(@_)"/>
  </numFmts>
  <fonts count="37" x14ac:knownFonts="1">
    <font>
      <sz val="10"/>
      <name val="Arial"/>
    </font>
    <font>
      <sz val="10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9" applyNumberFormat="0" applyAlignment="0" applyProtection="0"/>
    <xf numFmtId="0" fontId="18" fillId="28" borderId="30" applyNumberFormat="0" applyAlignment="0" applyProtection="0"/>
    <xf numFmtId="0" fontId="19" fillId="28" borderId="29" applyNumberFormat="0" applyAlignment="0" applyProtection="0"/>
    <xf numFmtId="0" fontId="20" fillId="0" borderId="31" applyNumberFormat="0" applyFill="0" applyAlignment="0" applyProtection="0"/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34" applyNumberFormat="0" applyFill="0" applyAlignment="0" applyProtection="0"/>
    <xf numFmtId="0" fontId="24" fillId="29" borderId="35" applyNumberFormat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3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32" borderId="36" applyNumberFormat="0" applyFont="0" applyAlignment="0" applyProtection="0"/>
    <xf numFmtId="0" fontId="29" fillId="0" borderId="37" applyNumberFormat="0" applyFill="0" applyAlignment="0" applyProtection="0"/>
    <xf numFmtId="0" fontId="3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1" fillId="33" borderId="0" applyNumberFormat="0" applyBorder="0" applyAlignment="0" applyProtection="0"/>
    <xf numFmtId="164" fontId="32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38" applyFont="1" applyAlignment="1">
      <alignment horizontal="left" vertical="center" wrapText="1"/>
    </xf>
    <xf numFmtId="3" fontId="1" fillId="0" borderId="0" xfId="38" applyNumberFormat="1"/>
    <xf numFmtId="3" fontId="2" fillId="0" borderId="0" xfId="38" applyNumberFormat="1" applyFont="1" applyAlignment="1">
      <alignment horizontal="left" vertical="center" wrapText="1"/>
    </xf>
    <xf numFmtId="166" fontId="1" fillId="0" borderId="0" xfId="38" applyNumberFormat="1"/>
    <xf numFmtId="166" fontId="2" fillId="0" borderId="0" xfId="38" applyNumberFormat="1" applyFont="1" applyAlignment="1">
      <alignment horizontal="left" vertical="center" wrapText="1"/>
    </xf>
    <xf numFmtId="3" fontId="1" fillId="0" borderId="0" xfId="38" applyNumberFormat="1" applyFont="1"/>
    <xf numFmtId="166" fontId="1" fillId="0" borderId="0" xfId="38" applyNumberFormat="1" applyFont="1"/>
    <xf numFmtId="0" fontId="3" fillId="0" borderId="0" xfId="40"/>
    <xf numFmtId="166" fontId="3" fillId="0" borderId="0" xfId="40" applyNumberFormat="1" applyFont="1"/>
    <xf numFmtId="3" fontId="3" fillId="0" borderId="0" xfId="40" applyNumberFormat="1"/>
    <xf numFmtId="0" fontId="3" fillId="0" borderId="0" xfId="40" applyAlignment="1">
      <alignment horizontal="center" vertical="center"/>
    </xf>
    <xf numFmtId="0" fontId="4" fillId="0" borderId="0" xfId="38" applyFont="1" applyFill="1" applyBorder="1" applyAlignment="1">
      <alignment vertical="center" wrapText="1"/>
    </xf>
    <xf numFmtId="0" fontId="4" fillId="0" borderId="0" xfId="38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vertical="center" wrapText="1"/>
    </xf>
    <xf numFmtId="166" fontId="4" fillId="0" borderId="0" xfId="38" applyNumberFormat="1" applyFont="1" applyFill="1" applyBorder="1" applyAlignment="1">
      <alignment vertical="center" wrapText="1"/>
    </xf>
    <xf numFmtId="3" fontId="7" fillId="0" borderId="0" xfId="38" applyNumberFormat="1" applyFont="1"/>
    <xf numFmtId="166" fontId="7" fillId="0" borderId="0" xfId="38" applyNumberFormat="1" applyFont="1"/>
    <xf numFmtId="0" fontId="8" fillId="0" borderId="0" xfId="40" applyFont="1"/>
    <xf numFmtId="3" fontId="8" fillId="0" borderId="0" xfId="40" applyNumberFormat="1" applyFont="1"/>
    <xf numFmtId="166" fontId="7" fillId="0" borderId="0" xfId="40" applyNumberFormat="1" applyFont="1"/>
    <xf numFmtId="3" fontId="7" fillId="0" borderId="0" xfId="40" applyNumberFormat="1" applyFont="1"/>
    <xf numFmtId="0" fontId="9" fillId="0" borderId="0" xfId="38" applyFont="1"/>
    <xf numFmtId="3" fontId="3" fillId="0" borderId="0" xfId="40" applyNumberFormat="1" applyFont="1"/>
    <xf numFmtId="166" fontId="3" fillId="0" borderId="0" xfId="40" applyNumberFormat="1"/>
    <xf numFmtId="3" fontId="7" fillId="0" borderId="0" xfId="38" applyNumberFormat="1" applyFont="1" applyAlignment="1">
      <alignment horizontal="center"/>
    </xf>
    <xf numFmtId="0" fontId="3" fillId="0" borderId="0" xfId="36" applyFont="1"/>
    <xf numFmtId="0" fontId="3" fillId="0" borderId="0" xfId="36"/>
    <xf numFmtId="166" fontId="11" fillId="0" borderId="0" xfId="40" applyNumberFormat="1" applyFont="1" applyAlignment="1">
      <alignment horizontal="center"/>
    </xf>
    <xf numFmtId="3" fontId="12" fillId="0" borderId="0" xfId="40" applyNumberFormat="1" applyFont="1"/>
    <xf numFmtId="3" fontId="11" fillId="0" borderId="0" xfId="40" applyNumberFormat="1" applyFont="1"/>
    <xf numFmtId="3" fontId="6" fillId="0" borderId="3" xfId="38" applyNumberFormat="1" applyFont="1" applyBorder="1" applyAlignment="1">
      <alignment horizontal="center" vertical="center" wrapText="1"/>
    </xf>
    <xf numFmtId="166" fontId="6" fillId="0" borderId="4" xfId="38" applyNumberFormat="1" applyFont="1" applyBorder="1" applyAlignment="1">
      <alignment horizontal="center" vertical="center" wrapText="1"/>
    </xf>
    <xf numFmtId="166" fontId="6" fillId="0" borderId="5" xfId="38" applyNumberFormat="1" applyFont="1" applyBorder="1" applyAlignment="1">
      <alignment horizontal="center" vertical="center" wrapText="1"/>
    </xf>
    <xf numFmtId="3" fontId="6" fillId="0" borderId="6" xfId="38" applyNumberFormat="1" applyFont="1" applyBorder="1" applyAlignment="1">
      <alignment horizontal="center" vertical="center" wrapText="1"/>
    </xf>
    <xf numFmtId="3" fontId="6" fillId="0" borderId="7" xfId="38" applyNumberFormat="1" applyFont="1" applyBorder="1" applyAlignment="1">
      <alignment horizontal="center" vertical="center" wrapText="1"/>
    </xf>
    <xf numFmtId="3" fontId="6" fillId="0" borderId="8" xfId="38" applyNumberFormat="1" applyFont="1" applyBorder="1" applyAlignment="1">
      <alignment horizontal="center" vertical="center" wrapText="1"/>
    </xf>
    <xf numFmtId="3" fontId="6" fillId="0" borderId="9" xfId="38" applyNumberFormat="1" applyFont="1" applyBorder="1" applyAlignment="1">
      <alignment horizontal="center" vertical="center" wrapText="1"/>
    </xf>
    <xf numFmtId="0" fontId="10" fillId="0" borderId="10" xfId="38" applyFont="1" applyFill="1" applyBorder="1" applyAlignment="1">
      <alignment horizontal="left" vertical="center" wrapText="1"/>
    </xf>
    <xf numFmtId="0" fontId="10" fillId="0" borderId="11" xfId="38" applyFont="1" applyFill="1" applyBorder="1" applyAlignment="1">
      <alignment horizontal="left" vertical="center" wrapText="1"/>
    </xf>
    <xf numFmtId="0" fontId="10" fillId="0" borderId="12" xfId="38" applyFont="1" applyFill="1" applyBorder="1" applyAlignment="1">
      <alignment horizontal="left" vertical="center" wrapText="1"/>
    </xf>
    <xf numFmtId="0" fontId="5" fillId="34" borderId="13" xfId="38" applyFont="1" applyFill="1" applyBorder="1" applyAlignment="1">
      <alignment vertical="center" wrapText="1"/>
    </xf>
    <xf numFmtId="167" fontId="14" fillId="2" borderId="14" xfId="46" applyNumberFormat="1" applyFont="1" applyFill="1" applyBorder="1" applyAlignment="1">
      <alignment wrapText="1"/>
    </xf>
    <xf numFmtId="167" fontId="14" fillId="2" borderId="15" xfId="46" applyNumberFormat="1" applyFont="1" applyFill="1" applyBorder="1" applyAlignment="1">
      <alignment wrapText="1"/>
    </xf>
    <xf numFmtId="167" fontId="14" fillId="2" borderId="16" xfId="46" applyNumberFormat="1" applyFont="1" applyFill="1" applyBorder="1" applyAlignment="1">
      <alignment wrapText="1"/>
    </xf>
    <xf numFmtId="167" fontId="5" fillId="34" borderId="7" xfId="46" applyNumberFormat="1" applyFont="1" applyFill="1" applyBorder="1" applyAlignment="1">
      <alignment horizontal="right" vertical="center"/>
    </xf>
    <xf numFmtId="3" fontId="10" fillId="0" borderId="0" xfId="40" applyNumberFormat="1" applyFont="1" applyAlignment="1">
      <alignment wrapText="1"/>
    </xf>
    <xf numFmtId="166" fontId="7" fillId="0" borderId="0" xfId="38" applyNumberFormat="1" applyFont="1" applyAlignment="1"/>
    <xf numFmtId="3" fontId="11" fillId="0" borderId="0" xfId="38" applyNumberFormat="1" applyFont="1" applyAlignment="1"/>
    <xf numFmtId="166" fontId="11" fillId="0" borderId="0" xfId="39" applyNumberFormat="1" applyFont="1" applyAlignment="1">
      <alignment horizontal="left"/>
    </xf>
    <xf numFmtId="165" fontId="10" fillId="0" borderId="18" xfId="46" applyNumberFormat="1" applyFont="1" applyBorder="1" applyAlignment="1"/>
    <xf numFmtId="165" fontId="5" fillId="34" borderId="8" xfId="46" applyNumberFormat="1" applyFont="1" applyFill="1" applyBorder="1" applyAlignment="1">
      <alignment horizontal="right" vertical="center"/>
    </xf>
    <xf numFmtId="165" fontId="10" fillId="0" borderId="19" xfId="46" applyNumberFormat="1" applyFont="1" applyBorder="1" applyAlignment="1"/>
    <xf numFmtId="165" fontId="10" fillId="0" borderId="20" xfId="46" applyNumberFormat="1" applyFont="1" applyBorder="1" applyAlignment="1"/>
    <xf numFmtId="165" fontId="10" fillId="0" borderId="17" xfId="46" applyNumberFormat="1" applyFont="1" applyBorder="1" applyAlignment="1"/>
    <xf numFmtId="165" fontId="5" fillId="34" borderId="7" xfId="46" applyNumberFormat="1" applyFont="1" applyFill="1" applyBorder="1" applyAlignment="1">
      <alignment horizontal="right" vertical="center"/>
    </xf>
    <xf numFmtId="4" fontId="10" fillId="0" borderId="18" xfId="38" applyNumberFormat="1" applyFont="1" applyFill="1" applyBorder="1" applyAlignment="1">
      <alignment vertical="center" wrapText="1"/>
    </xf>
    <xf numFmtId="4" fontId="10" fillId="0" borderId="21" xfId="38" applyNumberFormat="1" applyFont="1" applyFill="1" applyBorder="1" applyAlignment="1">
      <alignment vertical="center" wrapText="1"/>
    </xf>
    <xf numFmtId="4" fontId="10" fillId="0" borderId="22" xfId="38" applyNumberFormat="1" applyFont="1" applyFill="1" applyBorder="1" applyAlignment="1">
      <alignment vertical="center" wrapText="1"/>
    </xf>
    <xf numFmtId="4" fontId="5" fillId="34" borderId="7" xfId="46" applyNumberFormat="1" applyFont="1" applyFill="1" applyBorder="1" applyAlignment="1">
      <alignment horizontal="right" vertical="center"/>
    </xf>
    <xf numFmtId="164" fontId="7" fillId="0" borderId="0" xfId="48" applyFont="1" applyAlignment="1">
      <alignment horizontal="center" vertical="center"/>
    </xf>
    <xf numFmtId="164" fontId="4" fillId="0" borderId="0" xfId="48" applyFont="1" applyBorder="1" applyAlignment="1">
      <alignment vertical="center"/>
    </xf>
    <xf numFmtId="0" fontId="6" fillId="0" borderId="2" xfId="38" applyFont="1" applyBorder="1" applyAlignment="1">
      <alignment horizontal="center" vertical="center" wrapText="1"/>
    </xf>
    <xf numFmtId="3" fontId="6" fillId="0" borderId="42" xfId="38" applyNumberFormat="1" applyFont="1" applyBorder="1" applyAlignment="1">
      <alignment horizontal="center" vertical="center" wrapText="1"/>
    </xf>
    <xf numFmtId="3" fontId="6" fillId="0" borderId="1" xfId="38" applyNumberFormat="1" applyFont="1" applyBorder="1" applyAlignment="1">
      <alignment horizontal="center" vertical="center" wrapText="1"/>
    </xf>
    <xf numFmtId="0" fontId="10" fillId="0" borderId="43" xfId="36" applyFont="1" applyFill="1" applyBorder="1" applyAlignment="1">
      <alignment horizontal="left" vertical="center" wrapText="1"/>
    </xf>
    <xf numFmtId="168" fontId="10" fillId="0" borderId="18" xfId="46" applyNumberFormat="1" applyFont="1" applyBorder="1" applyAlignment="1"/>
    <xf numFmtId="168" fontId="10" fillId="0" borderId="19" xfId="46" applyNumberFormat="1" applyFont="1" applyBorder="1" applyAlignment="1"/>
    <xf numFmtId="166" fontId="10" fillId="0" borderId="18" xfId="38" applyNumberFormat="1" applyFont="1" applyFill="1" applyBorder="1" applyAlignment="1">
      <alignment vertical="center" wrapText="1"/>
    </xf>
    <xf numFmtId="0" fontId="10" fillId="0" borderId="44" xfId="36" applyFont="1" applyFill="1" applyBorder="1" applyAlignment="1">
      <alignment horizontal="left" vertical="center" wrapText="1"/>
    </xf>
    <xf numFmtId="168" fontId="10" fillId="0" borderId="20" xfId="46" applyNumberFormat="1" applyFont="1" applyBorder="1" applyAlignment="1"/>
    <xf numFmtId="166" fontId="10" fillId="0" borderId="21" xfId="38" applyNumberFormat="1" applyFont="1" applyFill="1" applyBorder="1" applyAlignment="1">
      <alignment vertical="center" wrapText="1"/>
    </xf>
    <xf numFmtId="0" fontId="10" fillId="0" borderId="45" xfId="36" applyFont="1" applyFill="1" applyBorder="1" applyAlignment="1">
      <alignment horizontal="left" vertical="center" wrapText="1"/>
    </xf>
    <xf numFmtId="168" fontId="10" fillId="0" borderId="17" xfId="46" applyNumberFormat="1" applyFont="1" applyBorder="1" applyAlignment="1"/>
    <xf numFmtId="166" fontId="10" fillId="0" borderId="22" xfId="38" applyNumberFormat="1" applyFont="1" applyFill="1" applyBorder="1" applyAlignment="1">
      <alignment vertical="center" wrapText="1"/>
    </xf>
    <xf numFmtId="0" fontId="5" fillId="34" borderId="13" xfId="36" applyFont="1" applyFill="1" applyBorder="1" applyAlignment="1">
      <alignment horizontal="left" wrapText="1"/>
    </xf>
    <xf numFmtId="168" fontId="5" fillId="34" borderId="8" xfId="46" applyNumberFormat="1" applyFont="1" applyFill="1" applyBorder="1" applyAlignment="1">
      <alignment horizontal="right" vertical="center"/>
    </xf>
    <xf numFmtId="168" fontId="5" fillId="36" borderId="9" xfId="46" applyNumberFormat="1" applyFont="1" applyFill="1" applyBorder="1" applyAlignment="1">
      <alignment horizontal="right" vertical="center"/>
    </xf>
    <xf numFmtId="168" fontId="5" fillId="34" borderId="9" xfId="46" applyNumberFormat="1" applyFont="1" applyFill="1" applyBorder="1" applyAlignment="1">
      <alignment horizontal="right" vertical="center"/>
    </xf>
    <xf numFmtId="0" fontId="7" fillId="0" borderId="0" xfId="40" applyFont="1" applyAlignment="1">
      <alignment horizontal="center" vertical="center"/>
    </xf>
    <xf numFmtId="168" fontId="4" fillId="0" borderId="0" xfId="46" applyNumberFormat="1" applyFont="1" applyBorder="1" applyAlignment="1">
      <alignment vertical="center"/>
    </xf>
    <xf numFmtId="167" fontId="4" fillId="0" borderId="0" xfId="46" applyNumberFormat="1" applyFont="1" applyBorder="1" applyAlignment="1">
      <alignment vertical="center"/>
    </xf>
    <xf numFmtId="3" fontId="33" fillId="0" borderId="0" xfId="40" applyNumberFormat="1" applyFont="1"/>
    <xf numFmtId="166" fontId="34" fillId="0" borderId="0" xfId="38" applyNumberFormat="1" applyFont="1"/>
    <xf numFmtId="3" fontId="34" fillId="0" borderId="0" xfId="38" applyNumberFormat="1" applyFont="1"/>
    <xf numFmtId="166" fontId="33" fillId="0" borderId="0" xfId="40" applyNumberFormat="1" applyFont="1"/>
    <xf numFmtId="166" fontId="11" fillId="0" borderId="0" xfId="40" applyNumberFormat="1" applyFont="1" applyAlignment="1">
      <alignment horizontal="left"/>
    </xf>
    <xf numFmtId="3" fontId="12" fillId="0" borderId="0" xfId="40" applyNumberFormat="1" applyFont="1" applyAlignment="1">
      <alignment horizontal="left"/>
    </xf>
    <xf numFmtId="166" fontId="11" fillId="0" borderId="0" xfId="38" applyNumberFormat="1" applyFont="1" applyAlignment="1">
      <alignment horizontal="left"/>
    </xf>
    <xf numFmtId="166" fontId="7" fillId="0" borderId="0" xfId="40" applyNumberFormat="1" applyFont="1" applyAlignment="1">
      <alignment horizontal="center"/>
    </xf>
    <xf numFmtId="0" fontId="6" fillId="0" borderId="24" xfId="38" applyFont="1" applyBorder="1" applyAlignment="1">
      <alignment horizontal="center" vertical="center" wrapText="1"/>
    </xf>
    <xf numFmtId="0" fontId="6" fillId="0" borderId="25" xfId="38" applyFont="1" applyBorder="1" applyAlignment="1">
      <alignment horizontal="center" vertical="center" wrapText="1"/>
    </xf>
    <xf numFmtId="0" fontId="4" fillId="0" borderId="0" xfId="40" applyFont="1" applyFill="1" applyBorder="1" applyAlignment="1">
      <alignment horizontal="left" vertical="center" wrapText="1"/>
    </xf>
    <xf numFmtId="0" fontId="7" fillId="0" borderId="0" xfId="40" applyFont="1" applyAlignment="1"/>
    <xf numFmtId="3" fontId="6" fillId="0" borderId="14" xfId="38" applyNumberFormat="1" applyFont="1" applyBorder="1" applyAlignment="1">
      <alignment horizontal="center" vertical="center" wrapText="1"/>
    </xf>
    <xf numFmtId="3" fontId="6" fillId="0" borderId="3" xfId="38" applyNumberFormat="1" applyFont="1" applyBorder="1" applyAlignment="1">
      <alignment horizontal="center" vertical="center" wrapText="1"/>
    </xf>
    <xf numFmtId="0" fontId="8" fillId="35" borderId="0" xfId="40" applyFont="1" applyFill="1" applyBorder="1" applyAlignment="1">
      <alignment horizontal="left" vertical="center" wrapText="1"/>
    </xf>
    <xf numFmtId="0" fontId="8" fillId="35" borderId="0" xfId="40" applyFont="1" applyFill="1" applyAlignment="1"/>
    <xf numFmtId="166" fontId="10" fillId="0" borderId="0" xfId="39" applyNumberFormat="1" applyFont="1" applyAlignment="1">
      <alignment horizontal="center"/>
    </xf>
    <xf numFmtId="0" fontId="13" fillId="0" borderId="26" xfId="38" applyFont="1" applyBorder="1" applyAlignment="1">
      <alignment horizontal="center" vertical="center" wrapText="1"/>
    </xf>
    <xf numFmtId="0" fontId="6" fillId="0" borderId="27" xfId="38" applyFont="1" applyBorder="1" applyAlignment="1">
      <alignment horizontal="center" vertical="center" wrapText="1"/>
    </xf>
    <xf numFmtId="0" fontId="6" fillId="0" borderId="11" xfId="38" applyFont="1" applyBorder="1" applyAlignment="1">
      <alignment horizontal="center" vertical="center" wrapText="1"/>
    </xf>
    <xf numFmtId="0" fontId="6" fillId="0" borderId="12" xfId="38" applyFont="1" applyBorder="1" applyAlignment="1">
      <alignment horizontal="center" vertical="center" wrapText="1"/>
    </xf>
    <xf numFmtId="0" fontId="6" fillId="0" borderId="7" xfId="38" applyFont="1" applyBorder="1" applyAlignment="1">
      <alignment horizontal="center" vertical="center" wrapText="1"/>
    </xf>
    <xf numFmtId="0" fontId="6" fillId="0" borderId="8" xfId="38" applyFont="1" applyBorder="1" applyAlignment="1">
      <alignment horizontal="center" vertical="center" wrapText="1"/>
    </xf>
    <xf numFmtId="166" fontId="6" fillId="0" borderId="19" xfId="38" applyNumberFormat="1" applyFont="1" applyBorder="1" applyAlignment="1">
      <alignment horizontal="center" vertical="center" wrapText="1"/>
    </xf>
    <xf numFmtId="166" fontId="6" fillId="0" borderId="4" xfId="38" applyNumberFormat="1" applyFont="1" applyBorder="1" applyAlignment="1">
      <alignment horizontal="center" vertical="center" wrapText="1"/>
    </xf>
    <xf numFmtId="0" fontId="6" fillId="0" borderId="28" xfId="38" applyFont="1" applyBorder="1" applyAlignment="1">
      <alignment horizontal="center" vertical="center" wrapText="1"/>
    </xf>
    <xf numFmtId="0" fontId="6" fillId="0" borderId="1" xfId="38" applyFont="1" applyBorder="1" applyAlignment="1">
      <alignment horizontal="center" vertical="center" wrapText="1"/>
    </xf>
    <xf numFmtId="0" fontId="6" fillId="0" borderId="23" xfId="38" applyFont="1" applyBorder="1" applyAlignment="1">
      <alignment horizontal="center" vertical="center" wrapText="1"/>
    </xf>
    <xf numFmtId="0" fontId="6" fillId="0" borderId="2" xfId="38" applyFont="1" applyBorder="1" applyAlignment="1">
      <alignment horizontal="center" vertical="center" wrapText="1"/>
    </xf>
    <xf numFmtId="0" fontId="5" fillId="0" borderId="26" xfId="38" applyFont="1" applyBorder="1" applyAlignment="1">
      <alignment horizontal="center" vertical="center" wrapText="1"/>
    </xf>
    <xf numFmtId="0" fontId="6" fillId="0" borderId="6" xfId="38" applyFont="1" applyBorder="1" applyAlignment="1">
      <alignment horizontal="center" vertical="center" wrapText="1"/>
    </xf>
    <xf numFmtId="0" fontId="6" fillId="0" borderId="41" xfId="38" applyFont="1" applyBorder="1" applyAlignment="1">
      <alignment horizontal="center" vertical="center" wrapText="1"/>
    </xf>
    <xf numFmtId="0" fontId="6" fillId="0" borderId="38" xfId="38" applyFont="1" applyBorder="1" applyAlignment="1">
      <alignment horizontal="center" vertical="center" wrapText="1"/>
    </xf>
    <xf numFmtId="0" fontId="6" fillId="0" borderId="13" xfId="38" applyFont="1" applyBorder="1" applyAlignment="1">
      <alignment horizontal="center" vertical="center" wrapText="1"/>
    </xf>
    <xf numFmtId="0" fontId="6" fillId="0" borderId="18" xfId="38" applyFont="1" applyBorder="1" applyAlignment="1">
      <alignment horizontal="center" vertical="center" wrapText="1"/>
    </xf>
    <xf numFmtId="0" fontId="6" fillId="0" borderId="5" xfId="38" applyFont="1" applyBorder="1" applyAlignment="1">
      <alignment horizontal="center" vertical="center" wrapText="1"/>
    </xf>
    <xf numFmtId="0" fontId="6" fillId="0" borderId="39" xfId="38" applyFont="1" applyBorder="1" applyAlignment="1">
      <alignment horizontal="center" vertical="center" wrapText="1"/>
    </xf>
    <xf numFmtId="0" fontId="6" fillId="0" borderId="40" xfId="38" applyFont="1" applyBorder="1" applyAlignment="1">
      <alignment horizontal="center" vertical="center" wrapText="1"/>
    </xf>
    <xf numFmtId="0" fontId="35" fillId="35" borderId="0" xfId="40" applyFont="1" applyFill="1" applyBorder="1" applyAlignment="1">
      <alignment horizontal="left" vertical="center" wrapText="1"/>
    </xf>
    <xf numFmtId="0" fontId="35" fillId="35" borderId="0" xfId="40" applyFont="1" applyFill="1" applyAlignment="1"/>
    <xf numFmtId="3" fontId="35" fillId="0" borderId="0" xfId="38" applyNumberFormat="1" applyFont="1"/>
    <xf numFmtId="166" fontId="35" fillId="0" borderId="0" xfId="38" applyNumberFormat="1" applyFont="1"/>
    <xf numFmtId="0" fontId="36" fillId="0" borderId="0" xfId="40" applyFont="1"/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_новая форма 4-1" xfId="38" xr:uid="{00000000-0005-0000-0000-000026000000}"/>
    <cellStyle name="Обычный_новая форма 4-1 2" xfId="39" xr:uid="{00000000-0005-0000-0000-000027000000}"/>
    <cellStyle name="Обычный_форма 4 июнь 2009 2" xfId="40" xr:uid="{00000000-0005-0000-0000-000028000000}"/>
    <cellStyle name="Плохой" xfId="41" builtinId="27" customBuiltin="1"/>
    <cellStyle name="Пояснение" xfId="42" builtinId="53" customBuiltin="1"/>
    <cellStyle name="Примечание 2" xfId="43" xr:uid="{00000000-0005-0000-0000-00002B000000}"/>
    <cellStyle name="Связанная ячейка" xfId="44" builtinId="24" customBuiltin="1"/>
    <cellStyle name="Текст предупреждения" xfId="45" builtinId="11" customBuiltin="1"/>
    <cellStyle name="Финансовый" xfId="48" builtinId="3"/>
    <cellStyle name="Финансовый 2" xfId="46" xr:uid="{00000000-0005-0000-0000-00002F000000}"/>
    <cellStyle name="Хороший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M38"/>
  <sheetViews>
    <sheetView zoomScaleNormal="100" workbookViewId="0">
      <selection activeCell="B25" sqref="B25"/>
    </sheetView>
  </sheetViews>
  <sheetFormatPr defaultRowHeight="12.75" x14ac:dyDescent="0.2"/>
  <cols>
    <col min="1" max="1" width="25.7109375" style="8" customWidth="1"/>
    <col min="2" max="2" width="12.7109375" style="10" customWidth="1"/>
    <col min="3" max="3" width="20.140625" style="25" customWidth="1"/>
    <col min="4" max="4" width="12.7109375" style="10" customWidth="1"/>
    <col min="5" max="5" width="19.140625" style="25" customWidth="1"/>
    <col min="6" max="6" width="12.7109375" style="10" customWidth="1"/>
    <col min="7" max="7" width="18.42578125" style="25" customWidth="1"/>
    <col min="8" max="8" width="12.7109375" style="10" customWidth="1"/>
    <col min="9" max="9" width="18.28515625" style="25" customWidth="1"/>
    <col min="10" max="10" width="12.7109375" style="10" customWidth="1"/>
    <col min="11" max="11" width="20.42578125" style="25" customWidth="1"/>
    <col min="12" max="12" width="12.7109375" style="10" customWidth="1"/>
    <col min="13" max="13" width="19.140625" style="25" customWidth="1"/>
    <col min="14" max="14" width="8.140625" style="8" customWidth="1"/>
    <col min="15" max="16384" width="9.1406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24" customHeight="1" thickBot="1" x14ac:dyDescent="0.25">
      <c r="A2" s="100" t="s">
        <v>29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ht="13.5" customHeight="1" thickBot="1" x14ac:dyDescent="0.25">
      <c r="A3" s="101" t="s">
        <v>0</v>
      </c>
      <c r="B3" s="104" t="s">
        <v>1</v>
      </c>
      <c r="C3" s="105"/>
      <c r="D3" s="109" t="s">
        <v>2</v>
      </c>
      <c r="E3" s="110"/>
      <c r="F3" s="110"/>
      <c r="G3" s="110"/>
      <c r="H3" s="110"/>
      <c r="I3" s="110"/>
      <c r="J3" s="110"/>
      <c r="K3" s="110"/>
      <c r="L3" s="110"/>
      <c r="M3" s="111"/>
    </row>
    <row r="4" spans="1:13" ht="57" customHeight="1" x14ac:dyDescent="0.2">
      <c r="A4" s="102"/>
      <c r="B4" s="95" t="s">
        <v>3</v>
      </c>
      <c r="C4" s="106" t="s">
        <v>30</v>
      </c>
      <c r="D4" s="91" t="s">
        <v>4</v>
      </c>
      <c r="E4" s="92"/>
      <c r="F4" s="91" t="s">
        <v>5</v>
      </c>
      <c r="G4" s="92"/>
      <c r="H4" s="91" t="s">
        <v>6</v>
      </c>
      <c r="I4" s="92"/>
      <c r="J4" s="91" t="s">
        <v>24</v>
      </c>
      <c r="K4" s="92"/>
      <c r="L4" s="91" t="s">
        <v>25</v>
      </c>
      <c r="M4" s="108"/>
    </row>
    <row r="5" spans="1:13" ht="42.75" customHeight="1" thickBot="1" x14ac:dyDescent="0.25">
      <c r="A5" s="103"/>
      <c r="B5" s="96"/>
      <c r="C5" s="107"/>
      <c r="D5" s="32" t="s">
        <v>3</v>
      </c>
      <c r="E5" s="33" t="s">
        <v>31</v>
      </c>
      <c r="F5" s="32" t="s">
        <v>3</v>
      </c>
      <c r="G5" s="33" t="s">
        <v>31</v>
      </c>
      <c r="H5" s="32" t="s">
        <v>3</v>
      </c>
      <c r="I5" s="33" t="s">
        <v>31</v>
      </c>
      <c r="J5" s="32" t="s">
        <v>3</v>
      </c>
      <c r="K5" s="33" t="s">
        <v>31</v>
      </c>
      <c r="L5" s="32" t="s">
        <v>3</v>
      </c>
      <c r="M5" s="34" t="s">
        <v>31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8">
        <v>6</v>
      </c>
      <c r="F6" s="36">
        <v>7</v>
      </c>
      <c r="G6" s="38">
        <v>8</v>
      </c>
      <c r="H6" s="36">
        <v>9</v>
      </c>
      <c r="I6" s="38">
        <v>10</v>
      </c>
      <c r="J6" s="36">
        <v>11</v>
      </c>
      <c r="K6" s="38">
        <v>12</v>
      </c>
      <c r="L6" s="36">
        <v>13</v>
      </c>
      <c r="M6" s="37">
        <v>14</v>
      </c>
    </row>
    <row r="7" spans="1:13" ht="15" customHeight="1" x14ac:dyDescent="0.25">
      <c r="A7" s="39" t="s">
        <v>7</v>
      </c>
      <c r="B7" s="43">
        <f>D7+F7+H7+J7+L7</f>
        <v>21553</v>
      </c>
      <c r="C7" s="51">
        <f>(E7+G7+I7+K7+M7)</f>
        <v>2905011.9720000001</v>
      </c>
      <c r="D7" s="43">
        <v>2733</v>
      </c>
      <c r="E7" s="53">
        <v>173227.74299999999</v>
      </c>
      <c r="F7" s="43">
        <v>1330</v>
      </c>
      <c r="G7" s="53">
        <v>130746.414</v>
      </c>
      <c r="H7" s="43">
        <v>258</v>
      </c>
      <c r="I7" s="53">
        <v>15820.659</v>
      </c>
      <c r="J7" s="43">
        <v>6001</v>
      </c>
      <c r="K7" s="53">
        <v>1290380.3089999999</v>
      </c>
      <c r="L7" s="43">
        <v>11231</v>
      </c>
      <c r="M7" s="57">
        <v>1294836.8470000001</v>
      </c>
    </row>
    <row r="8" spans="1:13" ht="15" customHeight="1" x14ac:dyDescent="0.25">
      <c r="A8" s="40" t="s">
        <v>8</v>
      </c>
      <c r="B8" s="43">
        <f t="shared" ref="B8:B22" si="0">D8+F8+H8+J8+L8</f>
        <v>28126</v>
      </c>
      <c r="C8" s="51">
        <f t="shared" ref="C8:C22" si="1">(E8+G8+I8+K8+M8)</f>
        <v>4244921.6153100003</v>
      </c>
      <c r="D8" s="44">
        <v>2211</v>
      </c>
      <c r="E8" s="54">
        <v>174586.63831000001</v>
      </c>
      <c r="F8" s="44">
        <v>1599</v>
      </c>
      <c r="G8" s="54">
        <v>203413.88500000001</v>
      </c>
      <c r="H8" s="44">
        <v>716</v>
      </c>
      <c r="I8" s="54">
        <v>43317.048999999999</v>
      </c>
      <c r="J8" s="44">
        <v>8507</v>
      </c>
      <c r="K8" s="54">
        <v>1937520.7479999999</v>
      </c>
      <c r="L8" s="44">
        <v>15093</v>
      </c>
      <c r="M8" s="58">
        <v>1886083.2949999999</v>
      </c>
    </row>
    <row r="9" spans="1:13" ht="15" customHeight="1" x14ac:dyDescent="0.25">
      <c r="A9" s="40" t="s">
        <v>9</v>
      </c>
      <c r="B9" s="43">
        <f t="shared" si="0"/>
        <v>51466</v>
      </c>
      <c r="C9" s="51">
        <f t="shared" si="1"/>
        <v>8046453.0515999999</v>
      </c>
      <c r="D9" s="44">
        <v>4879</v>
      </c>
      <c r="E9" s="54">
        <v>349335.84260000003</v>
      </c>
      <c r="F9" s="44">
        <v>1640</v>
      </c>
      <c r="G9" s="54">
        <v>193215.69200000001</v>
      </c>
      <c r="H9" s="44">
        <v>508</v>
      </c>
      <c r="I9" s="54">
        <v>32430.335999999999</v>
      </c>
      <c r="J9" s="44">
        <v>15807</v>
      </c>
      <c r="K9" s="54">
        <v>3802828.568</v>
      </c>
      <c r="L9" s="44">
        <v>28632</v>
      </c>
      <c r="M9" s="58">
        <v>3668642.6129999999</v>
      </c>
    </row>
    <row r="10" spans="1:13" ht="15" customHeight="1" x14ac:dyDescent="0.25">
      <c r="A10" s="40" t="s">
        <v>10</v>
      </c>
      <c r="B10" s="43">
        <f t="shared" si="0"/>
        <v>26233</v>
      </c>
      <c r="C10" s="51">
        <f t="shared" si="1"/>
        <v>4635822.39781</v>
      </c>
      <c r="D10" s="44">
        <v>2054</v>
      </c>
      <c r="E10" s="54">
        <v>211191.67280999999</v>
      </c>
      <c r="F10" s="44">
        <v>1408</v>
      </c>
      <c r="G10" s="54">
        <v>256285.93599999999</v>
      </c>
      <c r="H10" s="44">
        <v>1794</v>
      </c>
      <c r="I10" s="54">
        <v>148196.91200000001</v>
      </c>
      <c r="J10" s="44">
        <v>7429</v>
      </c>
      <c r="K10" s="54">
        <v>2057615.2450000001</v>
      </c>
      <c r="L10" s="44">
        <v>13548</v>
      </c>
      <c r="M10" s="58">
        <v>1962532.632</v>
      </c>
    </row>
    <row r="11" spans="1:13" ht="15" customHeight="1" x14ac:dyDescent="0.25">
      <c r="A11" s="40" t="s">
        <v>11</v>
      </c>
      <c r="B11" s="43">
        <f t="shared" si="0"/>
        <v>39792</v>
      </c>
      <c r="C11" s="51">
        <f t="shared" si="1"/>
        <v>6225203.970590001</v>
      </c>
      <c r="D11" s="44">
        <v>4909</v>
      </c>
      <c r="E11" s="54">
        <v>324655.60058999999</v>
      </c>
      <c r="F11" s="44">
        <v>2194</v>
      </c>
      <c r="G11" s="54">
        <v>224893.603</v>
      </c>
      <c r="H11" s="44">
        <v>1599</v>
      </c>
      <c r="I11" s="54">
        <v>84060.152000000002</v>
      </c>
      <c r="J11" s="44">
        <v>11343</v>
      </c>
      <c r="K11" s="54">
        <v>3268319.3050000002</v>
      </c>
      <c r="L11" s="44">
        <v>19747</v>
      </c>
      <c r="M11" s="58">
        <v>2323275.31</v>
      </c>
    </row>
    <row r="12" spans="1:13" ht="15" customHeight="1" x14ac:dyDescent="0.25">
      <c r="A12" s="40" t="s">
        <v>12</v>
      </c>
      <c r="B12" s="43">
        <f t="shared" si="0"/>
        <v>29227</v>
      </c>
      <c r="C12" s="51">
        <f t="shared" si="1"/>
        <v>3811138.4129999997</v>
      </c>
      <c r="D12" s="44">
        <v>2462</v>
      </c>
      <c r="E12" s="54">
        <v>168134.9</v>
      </c>
      <c r="F12" s="44">
        <v>1084</v>
      </c>
      <c r="G12" s="54">
        <v>122748.148</v>
      </c>
      <c r="H12" s="44">
        <v>1067</v>
      </c>
      <c r="I12" s="54">
        <v>53600.071000000004</v>
      </c>
      <c r="J12" s="44">
        <v>9249</v>
      </c>
      <c r="K12" s="54">
        <v>1717557.341</v>
      </c>
      <c r="L12" s="44">
        <v>15365</v>
      </c>
      <c r="M12" s="58">
        <v>1749097.953</v>
      </c>
    </row>
    <row r="13" spans="1:13" ht="15" customHeight="1" x14ac:dyDescent="0.25">
      <c r="A13" s="40" t="s">
        <v>13</v>
      </c>
      <c r="B13" s="43">
        <f t="shared" si="0"/>
        <v>21712</v>
      </c>
      <c r="C13" s="51">
        <f t="shared" si="1"/>
        <v>2997920.3650000002</v>
      </c>
      <c r="D13" s="44">
        <v>2333</v>
      </c>
      <c r="E13" s="54">
        <v>166202.636</v>
      </c>
      <c r="F13" s="44">
        <v>1158</v>
      </c>
      <c r="G13" s="54">
        <v>112357.56600000001</v>
      </c>
      <c r="H13" s="44">
        <v>2095</v>
      </c>
      <c r="I13" s="54">
        <v>138517.62899999999</v>
      </c>
      <c r="J13" s="44">
        <v>5766</v>
      </c>
      <c r="K13" s="54">
        <v>1287322.638</v>
      </c>
      <c r="L13" s="44">
        <v>10360</v>
      </c>
      <c r="M13" s="58">
        <v>1293519.8959999999</v>
      </c>
    </row>
    <row r="14" spans="1:13" ht="15" customHeight="1" x14ac:dyDescent="0.25">
      <c r="A14" s="40" t="s">
        <v>14</v>
      </c>
      <c r="B14" s="43">
        <f t="shared" si="0"/>
        <v>49176</v>
      </c>
      <c r="C14" s="51">
        <f t="shared" si="1"/>
        <v>6941943.3968399996</v>
      </c>
      <c r="D14" s="44">
        <v>10391</v>
      </c>
      <c r="E14" s="54">
        <v>1100873.20184</v>
      </c>
      <c r="F14" s="44">
        <v>3118</v>
      </c>
      <c r="G14" s="54">
        <v>386369.14299999998</v>
      </c>
      <c r="H14" s="44">
        <v>1861</v>
      </c>
      <c r="I14" s="54">
        <v>115173.382</v>
      </c>
      <c r="J14" s="44">
        <v>12270</v>
      </c>
      <c r="K14" s="54">
        <v>2712296.625</v>
      </c>
      <c r="L14" s="44">
        <v>21536</v>
      </c>
      <c r="M14" s="58">
        <v>2627231.0449999999</v>
      </c>
    </row>
    <row r="15" spans="1:13" ht="15" customHeight="1" x14ac:dyDescent="0.25">
      <c r="A15" s="40" t="s">
        <v>15</v>
      </c>
      <c r="B15" s="43">
        <f t="shared" si="0"/>
        <v>24398</v>
      </c>
      <c r="C15" s="51">
        <f t="shared" si="1"/>
        <v>2996934.4539999999</v>
      </c>
      <c r="D15" s="44">
        <v>2033</v>
      </c>
      <c r="E15" s="54">
        <v>123159.03999999999</v>
      </c>
      <c r="F15" s="44">
        <v>1332</v>
      </c>
      <c r="G15" s="54">
        <v>134734.304</v>
      </c>
      <c r="H15" s="44">
        <v>656</v>
      </c>
      <c r="I15" s="54">
        <v>34888.523000000001</v>
      </c>
      <c r="J15" s="44">
        <v>7532</v>
      </c>
      <c r="K15" s="54">
        <v>1250102.324</v>
      </c>
      <c r="L15" s="44">
        <v>12845</v>
      </c>
      <c r="M15" s="58">
        <v>1454050.263</v>
      </c>
    </row>
    <row r="16" spans="1:13" ht="15" customHeight="1" x14ac:dyDescent="0.25">
      <c r="A16" s="40" t="s">
        <v>16</v>
      </c>
      <c r="B16" s="43">
        <f t="shared" si="0"/>
        <v>23970</v>
      </c>
      <c r="C16" s="51">
        <f t="shared" si="1"/>
        <v>3194090.5885600001</v>
      </c>
      <c r="D16" s="44">
        <v>3202</v>
      </c>
      <c r="E16" s="54">
        <v>211583.18755999999</v>
      </c>
      <c r="F16" s="44">
        <v>1287</v>
      </c>
      <c r="G16" s="54">
        <v>117942.19899999999</v>
      </c>
      <c r="H16" s="44">
        <v>664</v>
      </c>
      <c r="I16" s="54">
        <v>44831.567000000003</v>
      </c>
      <c r="J16" s="44">
        <v>6572</v>
      </c>
      <c r="K16" s="54">
        <v>1388668.379</v>
      </c>
      <c r="L16" s="44">
        <v>12245</v>
      </c>
      <c r="M16" s="58">
        <v>1431065.2560000001</v>
      </c>
    </row>
    <row r="17" spans="1:13" ht="15" customHeight="1" x14ac:dyDescent="0.25">
      <c r="A17" s="40" t="s">
        <v>17</v>
      </c>
      <c r="B17" s="43">
        <f t="shared" si="0"/>
        <v>27256</v>
      </c>
      <c r="C17" s="51">
        <f t="shared" si="1"/>
        <v>4887827.0901199998</v>
      </c>
      <c r="D17" s="44">
        <v>2405</v>
      </c>
      <c r="E17" s="54">
        <v>317932.39500000002</v>
      </c>
      <c r="F17" s="44">
        <v>1362</v>
      </c>
      <c r="G17" s="54">
        <v>302699.68</v>
      </c>
      <c r="H17" s="44">
        <v>1335</v>
      </c>
      <c r="I17" s="54">
        <v>87548.33312000001</v>
      </c>
      <c r="J17" s="44">
        <v>7888</v>
      </c>
      <c r="K17" s="54">
        <v>2147214.1549999998</v>
      </c>
      <c r="L17" s="44">
        <v>14266</v>
      </c>
      <c r="M17" s="58">
        <v>2032432.527</v>
      </c>
    </row>
    <row r="18" spans="1:13" ht="15" customHeight="1" x14ac:dyDescent="0.25">
      <c r="A18" s="40" t="s">
        <v>18</v>
      </c>
      <c r="B18" s="43">
        <f t="shared" si="0"/>
        <v>26000</v>
      </c>
      <c r="C18" s="51">
        <f t="shared" si="1"/>
        <v>3670340.1579799997</v>
      </c>
      <c r="D18" s="44">
        <v>3310</v>
      </c>
      <c r="E18" s="54">
        <v>252825.41597999999</v>
      </c>
      <c r="F18" s="44">
        <v>1607</v>
      </c>
      <c r="G18" s="54">
        <v>159657.75</v>
      </c>
      <c r="H18" s="44">
        <v>1126</v>
      </c>
      <c r="I18" s="54">
        <v>65582.043000000005</v>
      </c>
      <c r="J18" s="44">
        <v>7392</v>
      </c>
      <c r="K18" s="54">
        <v>1667967.547</v>
      </c>
      <c r="L18" s="44">
        <v>12565</v>
      </c>
      <c r="M18" s="58">
        <v>1524307.402</v>
      </c>
    </row>
    <row r="19" spans="1:13" ht="15" customHeight="1" x14ac:dyDescent="0.25">
      <c r="A19" s="40" t="s">
        <v>19</v>
      </c>
      <c r="B19" s="43">
        <f t="shared" si="0"/>
        <v>16515</v>
      </c>
      <c r="C19" s="51">
        <f t="shared" si="1"/>
        <v>2115105.6170300003</v>
      </c>
      <c r="D19" s="44">
        <v>2584</v>
      </c>
      <c r="E19" s="54">
        <v>148962.03302999999</v>
      </c>
      <c r="F19" s="44">
        <v>802</v>
      </c>
      <c r="G19" s="54">
        <v>60048.682999999997</v>
      </c>
      <c r="H19" s="44">
        <v>372</v>
      </c>
      <c r="I19" s="54">
        <v>24008.893</v>
      </c>
      <c r="J19" s="44">
        <v>4148</v>
      </c>
      <c r="K19" s="54">
        <v>891313.68700000003</v>
      </c>
      <c r="L19" s="44">
        <v>8609</v>
      </c>
      <c r="M19" s="58">
        <v>990772.321</v>
      </c>
    </row>
    <row r="20" spans="1:13" ht="15" customHeight="1" x14ac:dyDescent="0.25">
      <c r="A20" s="40" t="s">
        <v>20</v>
      </c>
      <c r="B20" s="43">
        <f t="shared" si="0"/>
        <v>69971</v>
      </c>
      <c r="C20" s="51">
        <f t="shared" si="1"/>
        <v>8957378.756719999</v>
      </c>
      <c r="D20" s="44">
        <v>5749</v>
      </c>
      <c r="E20" s="54">
        <v>397531.25972000003</v>
      </c>
      <c r="F20" s="44">
        <v>1442</v>
      </c>
      <c r="G20" s="54">
        <v>195829.486</v>
      </c>
      <c r="H20" s="44">
        <v>906</v>
      </c>
      <c r="I20" s="54">
        <v>43424.978000000003</v>
      </c>
      <c r="J20" s="44">
        <v>21832</v>
      </c>
      <c r="K20" s="54">
        <v>3880543.9360000002</v>
      </c>
      <c r="L20" s="44">
        <v>40042</v>
      </c>
      <c r="M20" s="58">
        <v>4440049.0970000001</v>
      </c>
    </row>
    <row r="21" spans="1:13" ht="15" customHeight="1" x14ac:dyDescent="0.25">
      <c r="A21" s="40" t="s">
        <v>21</v>
      </c>
      <c r="B21" s="43">
        <f t="shared" si="0"/>
        <v>50238</v>
      </c>
      <c r="C21" s="51">
        <f t="shared" si="1"/>
        <v>12864775.442000002</v>
      </c>
      <c r="D21" s="44">
        <v>4375</v>
      </c>
      <c r="E21" s="54">
        <v>529869.94099999999</v>
      </c>
      <c r="F21" s="44">
        <v>1292</v>
      </c>
      <c r="G21" s="54">
        <v>219930.62299999999</v>
      </c>
      <c r="H21" s="44">
        <v>1378</v>
      </c>
      <c r="I21" s="54">
        <v>104685.41899999999</v>
      </c>
      <c r="J21" s="44">
        <v>15801</v>
      </c>
      <c r="K21" s="54">
        <v>6749751.8090000004</v>
      </c>
      <c r="L21" s="44">
        <v>27392</v>
      </c>
      <c r="M21" s="58">
        <v>5260537.6500000004</v>
      </c>
    </row>
    <row r="22" spans="1:13" ht="15" customHeight="1" thickBot="1" x14ac:dyDescent="0.3">
      <c r="A22" s="41" t="s">
        <v>22</v>
      </c>
      <c r="B22" s="43">
        <f t="shared" si="0"/>
        <v>43868</v>
      </c>
      <c r="C22" s="51">
        <f t="shared" si="1"/>
        <v>9857203.7828000002</v>
      </c>
      <c r="D22" s="45">
        <v>2536</v>
      </c>
      <c r="E22" s="55">
        <v>260214.49480000001</v>
      </c>
      <c r="F22" s="45">
        <v>1257</v>
      </c>
      <c r="G22" s="55">
        <v>192402.58100000001</v>
      </c>
      <c r="H22" s="45">
        <v>2511</v>
      </c>
      <c r="I22" s="55">
        <v>159205.65</v>
      </c>
      <c r="J22" s="45">
        <v>13729</v>
      </c>
      <c r="K22" s="55">
        <v>5176440.8039999995</v>
      </c>
      <c r="L22" s="45">
        <v>23835</v>
      </c>
      <c r="M22" s="59">
        <v>4068940.253</v>
      </c>
    </row>
    <row r="23" spans="1:13" s="11" customFormat="1" ht="15" customHeight="1" thickBot="1" x14ac:dyDescent="0.25">
      <c r="A23" s="42" t="s">
        <v>23</v>
      </c>
      <c r="B23" s="46">
        <f>SUM(B7:B22)</f>
        <v>549501</v>
      </c>
      <c r="C23" s="52">
        <f t="shared" ref="C23:M23" si="2">SUM(C7:C22)</f>
        <v>88352071.071360007</v>
      </c>
      <c r="D23" s="46">
        <f t="shared" si="2"/>
        <v>58166</v>
      </c>
      <c r="E23" s="56">
        <f t="shared" si="2"/>
        <v>4910286.0022400003</v>
      </c>
      <c r="F23" s="46">
        <f t="shared" si="2"/>
        <v>23912</v>
      </c>
      <c r="G23" s="56">
        <f t="shared" si="2"/>
        <v>3013275.6930000009</v>
      </c>
      <c r="H23" s="46">
        <f t="shared" si="2"/>
        <v>18846</v>
      </c>
      <c r="I23" s="56">
        <f t="shared" si="2"/>
        <v>1195291.5961199999</v>
      </c>
      <c r="J23" s="46">
        <f t="shared" si="2"/>
        <v>161266</v>
      </c>
      <c r="K23" s="56">
        <f t="shared" si="2"/>
        <v>41225843.419999994</v>
      </c>
      <c r="L23" s="46">
        <f t="shared" si="2"/>
        <v>287311</v>
      </c>
      <c r="M23" s="60">
        <f t="shared" si="2"/>
        <v>38007374.359999992</v>
      </c>
    </row>
    <row r="24" spans="1:13" s="11" customFormat="1" ht="15" customHeight="1" x14ac:dyDescent="0.2">
      <c r="A24" s="12"/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">
      <c r="A26" s="93" t="s">
        <v>26</v>
      </c>
      <c r="B26" s="94"/>
      <c r="C26" s="94"/>
      <c r="D26" s="94"/>
      <c r="E26" s="94"/>
      <c r="F26" s="94"/>
      <c r="G26" s="94"/>
      <c r="H26" s="94"/>
      <c r="I26" s="94"/>
      <c r="J26" s="15"/>
      <c r="K26" s="16"/>
      <c r="L26" s="15"/>
      <c r="M26" s="16"/>
    </row>
    <row r="27" spans="1:13" x14ac:dyDescent="0.2">
      <c r="A27" s="97" t="s">
        <v>28</v>
      </c>
      <c r="B27" s="98"/>
      <c r="C27" s="98"/>
      <c r="D27" s="98"/>
      <c r="E27" s="98"/>
      <c r="F27" s="98"/>
      <c r="G27" s="98"/>
      <c r="H27" s="98"/>
      <c r="I27" s="98"/>
      <c r="J27" s="17"/>
      <c r="K27" s="18"/>
      <c r="L27" s="17"/>
      <c r="M27" s="18"/>
    </row>
    <row r="28" spans="1:13" x14ac:dyDescent="0.2">
      <c r="A28" s="19" t="s">
        <v>27</v>
      </c>
      <c r="B28" s="20"/>
      <c r="C28" s="21"/>
      <c r="D28" s="22"/>
      <c r="E28" s="21"/>
      <c r="F28" s="22"/>
      <c r="G28" s="21"/>
      <c r="H28" s="22"/>
      <c r="I28" s="21"/>
      <c r="J28" s="17"/>
      <c r="K28" s="18" t="s">
        <v>26</v>
      </c>
      <c r="L28" s="17" t="s">
        <v>26</v>
      </c>
      <c r="M28" s="18" t="s">
        <v>26</v>
      </c>
    </row>
    <row r="29" spans="1:13" x14ac:dyDescent="0.2">
      <c r="A29" s="23" t="s">
        <v>26</v>
      </c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x14ac:dyDescent="0.2">
      <c r="A30" s="23"/>
      <c r="B30" s="24"/>
      <c r="C30" s="7"/>
      <c r="D30" s="6"/>
      <c r="E30" s="7"/>
      <c r="F30" s="6"/>
      <c r="G30" s="7"/>
      <c r="H30" s="6"/>
      <c r="I30" s="7"/>
      <c r="J30" s="2"/>
      <c r="L30" s="2"/>
      <c r="M30" s="4"/>
    </row>
    <row r="31" spans="1:13" x14ac:dyDescent="0.2">
      <c r="A31" s="23"/>
      <c r="B31" s="24"/>
      <c r="C31" s="7"/>
      <c r="D31" s="6"/>
      <c r="E31" s="7"/>
      <c r="F31" s="6"/>
      <c r="G31" s="7"/>
      <c r="H31" s="6"/>
      <c r="I31" s="7"/>
      <c r="J31" s="2"/>
      <c r="L31" s="2"/>
      <c r="M31" s="4"/>
    </row>
    <row r="32" spans="1:13" s="27" customFormat="1" ht="15.75" x14ac:dyDescent="0.25">
      <c r="A32" s="31"/>
      <c r="B32" s="99"/>
      <c r="C32" s="99"/>
      <c r="D32" s="50"/>
    </row>
    <row r="33" spans="1:11" ht="15.75" x14ac:dyDescent="0.25">
      <c r="A33" s="22"/>
      <c r="B33" s="90"/>
      <c r="C33" s="90"/>
      <c r="D33" s="90"/>
      <c r="E33" s="29"/>
      <c r="F33" s="30"/>
      <c r="G33" s="9"/>
      <c r="H33" s="24"/>
      <c r="I33" s="9"/>
      <c r="K33" s="9"/>
    </row>
    <row r="34" spans="1:11" ht="30" customHeight="1" x14ac:dyDescent="0.25">
      <c r="A34" s="47"/>
      <c r="B34" s="48"/>
      <c r="C34" s="48"/>
      <c r="D34" s="50"/>
      <c r="E34" s="49"/>
      <c r="F34" s="49"/>
      <c r="G34" s="9"/>
      <c r="H34" s="24" t="s">
        <v>26</v>
      </c>
      <c r="I34" s="9"/>
    </row>
    <row r="35" spans="1:11" x14ac:dyDescent="0.2">
      <c r="A35" s="27"/>
      <c r="B35" s="90"/>
      <c r="C35" s="90"/>
      <c r="D35" s="90"/>
      <c r="E35" s="26"/>
      <c r="F35" s="24"/>
      <c r="G35" s="9"/>
      <c r="H35" s="24"/>
      <c r="I35" s="9"/>
    </row>
    <row r="36" spans="1:11" x14ac:dyDescent="0.2">
      <c r="A36" s="28"/>
      <c r="B36" s="28"/>
      <c r="C36" s="28"/>
      <c r="D36" s="28"/>
      <c r="E36" s="28"/>
      <c r="F36" s="24"/>
      <c r="G36" s="9"/>
      <c r="H36" s="24"/>
      <c r="I36" s="9"/>
    </row>
    <row r="37" spans="1:11" x14ac:dyDescent="0.2">
      <c r="D37" s="24"/>
    </row>
    <row r="38" spans="1:11" x14ac:dyDescent="0.2">
      <c r="D38" s="25"/>
    </row>
  </sheetData>
  <mergeCells count="16">
    <mergeCell ref="A2:M2"/>
    <mergeCell ref="A3:A5"/>
    <mergeCell ref="B3:C3"/>
    <mergeCell ref="C4:C5"/>
    <mergeCell ref="L4:M4"/>
    <mergeCell ref="J4:K4"/>
    <mergeCell ref="D3:M3"/>
    <mergeCell ref="B35:D35"/>
    <mergeCell ref="H4:I4"/>
    <mergeCell ref="F4:G4"/>
    <mergeCell ref="A26:I26"/>
    <mergeCell ref="D4:E4"/>
    <mergeCell ref="B4:B5"/>
    <mergeCell ref="A27:I27"/>
    <mergeCell ref="B33:D33"/>
    <mergeCell ref="B32:C32"/>
  </mergeCells>
  <pageMargins left="0.59055118110236227" right="0.19685039370078741" top="0.78740157480314965" bottom="0.39370078740157483" header="0.31496062992125984" footer="0.31496062992125984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M36"/>
  <sheetViews>
    <sheetView tabSelected="1" zoomScaleNormal="100" workbookViewId="0">
      <selection activeCell="D4" sqref="D4:E4"/>
    </sheetView>
  </sheetViews>
  <sheetFormatPr defaultColWidth="11.42578125" defaultRowHeight="12.75" x14ac:dyDescent="0.2"/>
  <cols>
    <col min="1" max="1" width="25.7109375" style="8" customWidth="1"/>
    <col min="2" max="2" width="12.7109375" style="10" customWidth="1"/>
    <col min="3" max="3" width="19.7109375" style="25" customWidth="1"/>
    <col min="4" max="4" width="12.7109375" style="10" customWidth="1"/>
    <col min="5" max="5" width="18.42578125" style="25" customWidth="1"/>
    <col min="6" max="6" width="12.7109375" style="10" customWidth="1"/>
    <col min="7" max="7" width="17.140625" style="25" customWidth="1"/>
    <col min="8" max="8" width="12.7109375" style="10" customWidth="1"/>
    <col min="9" max="9" width="18.7109375" style="25" customWidth="1"/>
    <col min="10" max="10" width="12.7109375" style="10" customWidth="1"/>
    <col min="11" max="11" width="18.5703125" style="25" customWidth="1"/>
    <col min="12" max="12" width="12.7109375" style="10" customWidth="1"/>
    <col min="13" max="13" width="18.85546875" style="25" customWidth="1"/>
    <col min="14" max="16" width="11.42578125" style="8" customWidth="1"/>
    <col min="17" max="17" width="10" style="8" customWidth="1"/>
    <col min="18" max="16384" width="11.425781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42" customHeight="1" thickBot="1" x14ac:dyDescent="0.25">
      <c r="A2" s="112" t="s">
        <v>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ht="13.5" customHeight="1" thickBot="1" x14ac:dyDescent="0.25">
      <c r="A3" s="113" t="s">
        <v>33</v>
      </c>
      <c r="B3" s="104" t="s">
        <v>34</v>
      </c>
      <c r="C3" s="105"/>
      <c r="D3" s="115" t="s">
        <v>35</v>
      </c>
      <c r="E3" s="116"/>
      <c r="F3" s="116"/>
      <c r="G3" s="116"/>
      <c r="H3" s="116"/>
      <c r="I3" s="116"/>
      <c r="J3" s="116"/>
      <c r="K3" s="116"/>
      <c r="L3" s="116"/>
      <c r="M3" s="116"/>
    </row>
    <row r="4" spans="1:13" ht="66" customHeight="1" thickBot="1" x14ac:dyDescent="0.25">
      <c r="A4" s="113"/>
      <c r="B4" s="95" t="s">
        <v>36</v>
      </c>
      <c r="C4" s="117" t="s">
        <v>37</v>
      </c>
      <c r="D4" s="119" t="s">
        <v>38</v>
      </c>
      <c r="E4" s="120"/>
      <c r="F4" s="120" t="s">
        <v>39</v>
      </c>
      <c r="G4" s="120"/>
      <c r="H4" s="120" t="s">
        <v>40</v>
      </c>
      <c r="I4" s="120"/>
      <c r="J4" s="120" t="s">
        <v>41</v>
      </c>
      <c r="K4" s="120"/>
      <c r="L4" s="120" t="s">
        <v>42</v>
      </c>
      <c r="M4" s="120"/>
    </row>
    <row r="5" spans="1:13" ht="42.75" customHeight="1" thickBot="1" x14ac:dyDescent="0.25">
      <c r="A5" s="114"/>
      <c r="B5" s="96"/>
      <c r="C5" s="118"/>
      <c r="D5" s="64" t="s">
        <v>43</v>
      </c>
      <c r="E5" s="63" t="s">
        <v>44</v>
      </c>
      <c r="F5" s="65" t="s">
        <v>43</v>
      </c>
      <c r="G5" s="63" t="s">
        <v>44</v>
      </c>
      <c r="H5" s="65" t="s">
        <v>43</v>
      </c>
      <c r="I5" s="63" t="s">
        <v>44</v>
      </c>
      <c r="J5" s="65" t="s">
        <v>43</v>
      </c>
      <c r="K5" s="63" t="s">
        <v>44</v>
      </c>
      <c r="L5" s="65" t="s">
        <v>43</v>
      </c>
      <c r="M5" s="63" t="s">
        <v>44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7">
        <v>6</v>
      </c>
      <c r="F6" s="36">
        <v>7</v>
      </c>
      <c r="G6" s="37">
        <v>8</v>
      </c>
      <c r="H6" s="36">
        <v>9</v>
      </c>
      <c r="I6" s="37">
        <v>10</v>
      </c>
      <c r="J6" s="36">
        <v>11</v>
      </c>
      <c r="K6" s="37">
        <v>12</v>
      </c>
      <c r="L6" s="36">
        <v>13</v>
      </c>
      <c r="M6" s="37">
        <v>14</v>
      </c>
    </row>
    <row r="7" spans="1:13" ht="15" customHeight="1" x14ac:dyDescent="0.25">
      <c r="A7" s="66" t="s">
        <v>45</v>
      </c>
      <c r="B7" s="43">
        <f>D7+F7+H7+J7+L7</f>
        <v>21553</v>
      </c>
      <c r="C7" s="67">
        <f>E7+G7+I7+K7+M7</f>
        <v>2905011.9720000001</v>
      </c>
      <c r="D7" s="43">
        <v>2733</v>
      </c>
      <c r="E7" s="68">
        <v>173227.74299999999</v>
      </c>
      <c r="F7" s="43">
        <v>1330</v>
      </c>
      <c r="G7" s="68">
        <v>130746.414</v>
      </c>
      <c r="H7" s="43">
        <v>258</v>
      </c>
      <c r="I7" s="68">
        <v>15820.659</v>
      </c>
      <c r="J7" s="43">
        <v>6001</v>
      </c>
      <c r="K7" s="68">
        <v>1290380.3089999999</v>
      </c>
      <c r="L7" s="43">
        <v>11231</v>
      </c>
      <c r="M7" s="69">
        <v>1294836.8470000001</v>
      </c>
    </row>
    <row r="8" spans="1:13" ht="15" customHeight="1" x14ac:dyDescent="0.25">
      <c r="A8" s="70" t="s">
        <v>46</v>
      </c>
      <c r="B8" s="43">
        <f t="shared" ref="B8:C22" si="0">D8+F8+H8+J8+L8</f>
        <v>28126</v>
      </c>
      <c r="C8" s="67">
        <f t="shared" si="0"/>
        <v>4244921.6153100003</v>
      </c>
      <c r="D8" s="44">
        <v>2211</v>
      </c>
      <c r="E8" s="71">
        <v>174586.63831000001</v>
      </c>
      <c r="F8" s="44">
        <v>1599</v>
      </c>
      <c r="G8" s="71">
        <v>203413.88500000001</v>
      </c>
      <c r="H8" s="44">
        <v>716</v>
      </c>
      <c r="I8" s="71">
        <v>43317.048999999999</v>
      </c>
      <c r="J8" s="44">
        <v>8507</v>
      </c>
      <c r="K8" s="71">
        <v>1937520.7479999999</v>
      </c>
      <c r="L8" s="44">
        <v>15093</v>
      </c>
      <c r="M8" s="72">
        <v>1886083.2949999999</v>
      </c>
    </row>
    <row r="9" spans="1:13" ht="15" customHeight="1" x14ac:dyDescent="0.25">
      <c r="A9" s="70" t="s">
        <v>47</v>
      </c>
      <c r="B9" s="43">
        <f t="shared" si="0"/>
        <v>51466</v>
      </c>
      <c r="C9" s="67">
        <f t="shared" si="0"/>
        <v>8046453.0515999999</v>
      </c>
      <c r="D9" s="44">
        <v>4879</v>
      </c>
      <c r="E9" s="71">
        <v>349335.84260000003</v>
      </c>
      <c r="F9" s="44">
        <v>1640</v>
      </c>
      <c r="G9" s="71">
        <v>193215.69200000001</v>
      </c>
      <c r="H9" s="44">
        <v>508</v>
      </c>
      <c r="I9" s="71">
        <v>32430.335999999999</v>
      </c>
      <c r="J9" s="44">
        <v>15807</v>
      </c>
      <c r="K9" s="71">
        <v>3802828.568</v>
      </c>
      <c r="L9" s="44">
        <v>28632</v>
      </c>
      <c r="M9" s="72">
        <v>3668642.6129999999</v>
      </c>
    </row>
    <row r="10" spans="1:13" ht="15" customHeight="1" x14ac:dyDescent="0.25">
      <c r="A10" s="70" t="s">
        <v>48</v>
      </c>
      <c r="B10" s="43">
        <f t="shared" si="0"/>
        <v>26233</v>
      </c>
      <c r="C10" s="67">
        <f t="shared" si="0"/>
        <v>4635822.39781</v>
      </c>
      <c r="D10" s="44">
        <v>2054</v>
      </c>
      <c r="E10" s="71">
        <v>211191.67280999999</v>
      </c>
      <c r="F10" s="44">
        <v>1408</v>
      </c>
      <c r="G10" s="71">
        <v>256285.93599999999</v>
      </c>
      <c r="H10" s="44">
        <v>1794</v>
      </c>
      <c r="I10" s="71">
        <v>148196.91200000001</v>
      </c>
      <c r="J10" s="44">
        <v>7429</v>
      </c>
      <c r="K10" s="71">
        <v>2057615.2450000001</v>
      </c>
      <c r="L10" s="44">
        <v>13548</v>
      </c>
      <c r="M10" s="72">
        <v>1962532.632</v>
      </c>
    </row>
    <row r="11" spans="1:13" ht="15" customHeight="1" x14ac:dyDescent="0.25">
      <c r="A11" s="70" t="s">
        <v>49</v>
      </c>
      <c r="B11" s="43">
        <f t="shared" si="0"/>
        <v>39792</v>
      </c>
      <c r="C11" s="67">
        <f t="shared" si="0"/>
        <v>6225203.970590001</v>
      </c>
      <c r="D11" s="44">
        <v>4909</v>
      </c>
      <c r="E11" s="71">
        <v>324655.60058999999</v>
      </c>
      <c r="F11" s="44">
        <v>2194</v>
      </c>
      <c r="G11" s="71">
        <v>224893.603</v>
      </c>
      <c r="H11" s="44">
        <v>1599</v>
      </c>
      <c r="I11" s="71">
        <v>84060.152000000002</v>
      </c>
      <c r="J11" s="44">
        <v>11343</v>
      </c>
      <c r="K11" s="71">
        <v>3268319.3050000002</v>
      </c>
      <c r="L11" s="44">
        <v>19747</v>
      </c>
      <c r="M11" s="72">
        <v>2323275.31</v>
      </c>
    </row>
    <row r="12" spans="1:13" ht="15" customHeight="1" x14ac:dyDescent="0.25">
      <c r="A12" s="70" t="s">
        <v>50</v>
      </c>
      <c r="B12" s="43">
        <f t="shared" si="0"/>
        <v>29227</v>
      </c>
      <c r="C12" s="67">
        <f t="shared" si="0"/>
        <v>3811138.4129999997</v>
      </c>
      <c r="D12" s="44">
        <v>2462</v>
      </c>
      <c r="E12" s="71">
        <v>168134.9</v>
      </c>
      <c r="F12" s="44">
        <v>1084</v>
      </c>
      <c r="G12" s="71">
        <v>122748.148</v>
      </c>
      <c r="H12" s="44">
        <v>1067</v>
      </c>
      <c r="I12" s="71">
        <v>53600.071000000004</v>
      </c>
      <c r="J12" s="44">
        <v>9249</v>
      </c>
      <c r="K12" s="71">
        <v>1717557.341</v>
      </c>
      <c r="L12" s="44">
        <v>15365</v>
      </c>
      <c r="M12" s="72">
        <v>1749097.953</v>
      </c>
    </row>
    <row r="13" spans="1:13" ht="15" customHeight="1" x14ac:dyDescent="0.25">
      <c r="A13" s="70" t="s">
        <v>51</v>
      </c>
      <c r="B13" s="43">
        <f t="shared" si="0"/>
        <v>21712</v>
      </c>
      <c r="C13" s="67">
        <f t="shared" si="0"/>
        <v>2997920.3650000002</v>
      </c>
      <c r="D13" s="44">
        <v>2333</v>
      </c>
      <c r="E13" s="71">
        <v>166202.636</v>
      </c>
      <c r="F13" s="44">
        <v>1158</v>
      </c>
      <c r="G13" s="71">
        <v>112357.56600000001</v>
      </c>
      <c r="H13" s="44">
        <v>2095</v>
      </c>
      <c r="I13" s="71">
        <v>138517.62899999999</v>
      </c>
      <c r="J13" s="44">
        <v>5766</v>
      </c>
      <c r="K13" s="71">
        <v>1287322.638</v>
      </c>
      <c r="L13" s="44">
        <v>10360</v>
      </c>
      <c r="M13" s="72">
        <v>1293519.8959999999</v>
      </c>
    </row>
    <row r="14" spans="1:13" ht="15" customHeight="1" x14ac:dyDescent="0.25">
      <c r="A14" s="70" t="s">
        <v>52</v>
      </c>
      <c r="B14" s="43">
        <f t="shared" si="0"/>
        <v>49176</v>
      </c>
      <c r="C14" s="67">
        <f t="shared" si="0"/>
        <v>6941943.3968399996</v>
      </c>
      <c r="D14" s="44">
        <v>10391</v>
      </c>
      <c r="E14" s="71">
        <v>1100873.20184</v>
      </c>
      <c r="F14" s="44">
        <v>3118</v>
      </c>
      <c r="G14" s="71">
        <v>386369.14299999998</v>
      </c>
      <c r="H14" s="44">
        <v>1861</v>
      </c>
      <c r="I14" s="71">
        <v>115173.382</v>
      </c>
      <c r="J14" s="44">
        <v>12270</v>
      </c>
      <c r="K14" s="71">
        <v>2712296.625</v>
      </c>
      <c r="L14" s="44">
        <v>21536</v>
      </c>
      <c r="M14" s="72">
        <v>2627231.0449999999</v>
      </c>
    </row>
    <row r="15" spans="1:13" ht="15" customHeight="1" x14ac:dyDescent="0.25">
      <c r="A15" s="70" t="s">
        <v>53</v>
      </c>
      <c r="B15" s="43">
        <f t="shared" si="0"/>
        <v>24398</v>
      </c>
      <c r="C15" s="67">
        <f t="shared" si="0"/>
        <v>2996934.4539999999</v>
      </c>
      <c r="D15" s="44">
        <v>2033</v>
      </c>
      <c r="E15" s="71">
        <v>123159.03999999999</v>
      </c>
      <c r="F15" s="44">
        <v>1332</v>
      </c>
      <c r="G15" s="71">
        <v>134734.304</v>
      </c>
      <c r="H15" s="44">
        <v>656</v>
      </c>
      <c r="I15" s="71">
        <v>34888.523000000001</v>
      </c>
      <c r="J15" s="44">
        <v>7532</v>
      </c>
      <c r="K15" s="71">
        <v>1250102.324</v>
      </c>
      <c r="L15" s="44">
        <v>12845</v>
      </c>
      <c r="M15" s="72">
        <v>1454050.263</v>
      </c>
    </row>
    <row r="16" spans="1:13" ht="15" customHeight="1" x14ac:dyDescent="0.25">
      <c r="A16" s="70" t="s">
        <v>54</v>
      </c>
      <c r="B16" s="43">
        <f t="shared" si="0"/>
        <v>23970</v>
      </c>
      <c r="C16" s="67">
        <f t="shared" si="0"/>
        <v>3194090.5885600001</v>
      </c>
      <c r="D16" s="44">
        <v>3202</v>
      </c>
      <c r="E16" s="71">
        <v>211583.18755999999</v>
      </c>
      <c r="F16" s="44">
        <v>1287</v>
      </c>
      <c r="G16" s="71">
        <v>117942.19899999999</v>
      </c>
      <c r="H16" s="44">
        <v>664</v>
      </c>
      <c r="I16" s="71">
        <v>44831.567000000003</v>
      </c>
      <c r="J16" s="44">
        <v>6572</v>
      </c>
      <c r="K16" s="71">
        <v>1388668.379</v>
      </c>
      <c r="L16" s="44">
        <v>12245</v>
      </c>
      <c r="M16" s="72">
        <v>1431065.2560000001</v>
      </c>
    </row>
    <row r="17" spans="1:13" ht="15" customHeight="1" x14ac:dyDescent="0.25">
      <c r="A17" s="70" t="s">
        <v>55</v>
      </c>
      <c r="B17" s="43">
        <f t="shared" si="0"/>
        <v>27256</v>
      </c>
      <c r="C17" s="67">
        <f t="shared" si="0"/>
        <v>4887827.0901199998</v>
      </c>
      <c r="D17" s="44">
        <v>2405</v>
      </c>
      <c r="E17" s="71">
        <v>317932.39500000002</v>
      </c>
      <c r="F17" s="44">
        <v>1362</v>
      </c>
      <c r="G17" s="71">
        <v>302699.68</v>
      </c>
      <c r="H17" s="44">
        <v>1335</v>
      </c>
      <c r="I17" s="71">
        <v>87548.33312000001</v>
      </c>
      <c r="J17" s="44">
        <v>7888</v>
      </c>
      <c r="K17" s="71">
        <v>2147214.1549999998</v>
      </c>
      <c r="L17" s="44">
        <v>14266</v>
      </c>
      <c r="M17" s="72">
        <v>2032432.527</v>
      </c>
    </row>
    <row r="18" spans="1:13" ht="15" customHeight="1" x14ac:dyDescent="0.25">
      <c r="A18" s="70" t="s">
        <v>56</v>
      </c>
      <c r="B18" s="43">
        <f t="shared" si="0"/>
        <v>26000</v>
      </c>
      <c r="C18" s="67">
        <f t="shared" si="0"/>
        <v>3670340.1579799997</v>
      </c>
      <c r="D18" s="44">
        <v>3310</v>
      </c>
      <c r="E18" s="71">
        <v>252825.41597999999</v>
      </c>
      <c r="F18" s="44">
        <v>1607</v>
      </c>
      <c r="G18" s="71">
        <v>159657.75</v>
      </c>
      <c r="H18" s="44">
        <v>1126</v>
      </c>
      <c r="I18" s="71">
        <v>65582.043000000005</v>
      </c>
      <c r="J18" s="44">
        <v>7392</v>
      </c>
      <c r="K18" s="71">
        <v>1667967.547</v>
      </c>
      <c r="L18" s="44">
        <v>12565</v>
      </c>
      <c r="M18" s="72">
        <v>1524307.402</v>
      </c>
    </row>
    <row r="19" spans="1:13" ht="15" customHeight="1" x14ac:dyDescent="0.25">
      <c r="A19" s="70" t="s">
        <v>57</v>
      </c>
      <c r="B19" s="43">
        <f t="shared" si="0"/>
        <v>16515</v>
      </c>
      <c r="C19" s="67">
        <f t="shared" si="0"/>
        <v>2115105.6170300003</v>
      </c>
      <c r="D19" s="44">
        <v>2584</v>
      </c>
      <c r="E19" s="71">
        <v>148962.03302999999</v>
      </c>
      <c r="F19" s="44">
        <v>802</v>
      </c>
      <c r="G19" s="71">
        <v>60048.682999999997</v>
      </c>
      <c r="H19" s="44">
        <v>372</v>
      </c>
      <c r="I19" s="71">
        <v>24008.893</v>
      </c>
      <c r="J19" s="44">
        <v>4148</v>
      </c>
      <c r="K19" s="71">
        <v>891313.68700000003</v>
      </c>
      <c r="L19" s="44">
        <v>8609</v>
      </c>
      <c r="M19" s="72">
        <v>990772.321</v>
      </c>
    </row>
    <row r="20" spans="1:13" ht="15" customHeight="1" x14ac:dyDescent="0.25">
      <c r="A20" s="70" t="s">
        <v>58</v>
      </c>
      <c r="B20" s="43">
        <f t="shared" si="0"/>
        <v>69971</v>
      </c>
      <c r="C20" s="67">
        <f t="shared" si="0"/>
        <v>8957378.756719999</v>
      </c>
      <c r="D20" s="44">
        <v>5749</v>
      </c>
      <c r="E20" s="71">
        <v>397531.25972000003</v>
      </c>
      <c r="F20" s="44">
        <v>1442</v>
      </c>
      <c r="G20" s="71">
        <v>195829.486</v>
      </c>
      <c r="H20" s="44">
        <v>906</v>
      </c>
      <c r="I20" s="71">
        <v>43424.978000000003</v>
      </c>
      <c r="J20" s="44">
        <v>21832</v>
      </c>
      <c r="K20" s="71">
        <v>3880543.9360000002</v>
      </c>
      <c r="L20" s="44">
        <v>40042</v>
      </c>
      <c r="M20" s="72">
        <v>4440049.0970000001</v>
      </c>
    </row>
    <row r="21" spans="1:13" ht="15" customHeight="1" x14ac:dyDescent="0.25">
      <c r="A21" s="70" t="s">
        <v>59</v>
      </c>
      <c r="B21" s="43">
        <f t="shared" si="0"/>
        <v>50238</v>
      </c>
      <c r="C21" s="67">
        <f t="shared" si="0"/>
        <v>12864775.442000002</v>
      </c>
      <c r="D21" s="44">
        <v>4375</v>
      </c>
      <c r="E21" s="71">
        <v>529869.94099999999</v>
      </c>
      <c r="F21" s="44">
        <v>1292</v>
      </c>
      <c r="G21" s="71">
        <v>219930.62299999999</v>
      </c>
      <c r="H21" s="44">
        <v>1378</v>
      </c>
      <c r="I21" s="71">
        <v>104685.41899999999</v>
      </c>
      <c r="J21" s="44">
        <v>15801</v>
      </c>
      <c r="K21" s="71">
        <v>6749751.8090000004</v>
      </c>
      <c r="L21" s="44">
        <v>27392</v>
      </c>
      <c r="M21" s="72">
        <v>5260537.6500000004</v>
      </c>
    </row>
    <row r="22" spans="1:13" ht="15" customHeight="1" thickBot="1" x14ac:dyDescent="0.3">
      <c r="A22" s="73" t="s">
        <v>60</v>
      </c>
      <c r="B22" s="43">
        <f t="shared" si="0"/>
        <v>43868</v>
      </c>
      <c r="C22" s="67">
        <f t="shared" si="0"/>
        <v>9857203.7828000002</v>
      </c>
      <c r="D22" s="45">
        <v>2536</v>
      </c>
      <c r="E22" s="74">
        <v>260214.49480000001</v>
      </c>
      <c r="F22" s="45">
        <v>1257</v>
      </c>
      <c r="G22" s="74">
        <v>192402.58100000001</v>
      </c>
      <c r="H22" s="45">
        <v>2511</v>
      </c>
      <c r="I22" s="74">
        <v>159205.65</v>
      </c>
      <c r="J22" s="45">
        <v>13729</v>
      </c>
      <c r="K22" s="74">
        <v>5176440.8039999995</v>
      </c>
      <c r="L22" s="45">
        <v>23835</v>
      </c>
      <c r="M22" s="75">
        <v>4068940.253</v>
      </c>
    </row>
    <row r="23" spans="1:13" s="11" customFormat="1" ht="15" customHeight="1" thickBot="1" x14ac:dyDescent="0.25">
      <c r="A23" s="76" t="s">
        <v>61</v>
      </c>
      <c r="B23" s="46">
        <f>SUM(B7:B22)</f>
        <v>549501</v>
      </c>
      <c r="C23" s="77">
        <f>SUM(C7:C22)</f>
        <v>88352071.071360007</v>
      </c>
      <c r="D23" s="46">
        <f t="shared" ref="D23:M23" si="1">SUM(D7:D22)</f>
        <v>58166</v>
      </c>
      <c r="E23" s="78">
        <f t="shared" si="1"/>
        <v>4910286.0022400003</v>
      </c>
      <c r="F23" s="46">
        <f t="shared" si="1"/>
        <v>23912</v>
      </c>
      <c r="G23" s="79">
        <f t="shared" si="1"/>
        <v>3013275.6930000009</v>
      </c>
      <c r="H23" s="46">
        <f t="shared" si="1"/>
        <v>18846</v>
      </c>
      <c r="I23" s="79">
        <f t="shared" si="1"/>
        <v>1195291.5961199999</v>
      </c>
      <c r="J23" s="46">
        <f t="shared" si="1"/>
        <v>161266</v>
      </c>
      <c r="K23" s="79">
        <f t="shared" si="1"/>
        <v>41225843.419999994</v>
      </c>
      <c r="L23" s="46">
        <f t="shared" si="1"/>
        <v>287311</v>
      </c>
      <c r="M23" s="77">
        <f t="shared" si="1"/>
        <v>38007374.359999992</v>
      </c>
    </row>
    <row r="24" spans="1:13" s="11" customFormat="1" ht="15" customHeight="1" x14ac:dyDescent="0.2">
      <c r="A24" s="12"/>
      <c r="B24" s="80"/>
      <c r="C24" s="81"/>
      <c r="D24" s="82"/>
      <c r="E24" s="81"/>
      <c r="F24" s="82"/>
      <c r="G24" s="81"/>
      <c r="H24" s="82"/>
      <c r="I24" s="81"/>
      <c r="J24" s="82"/>
      <c r="K24" s="81"/>
      <c r="L24" s="82"/>
      <c r="M24" s="81"/>
    </row>
    <row r="25" spans="1:13" s="125" customFormat="1" x14ac:dyDescent="0.2">
      <c r="A25" s="121" t="s">
        <v>62</v>
      </c>
      <c r="B25" s="122"/>
      <c r="C25" s="122"/>
      <c r="D25" s="122"/>
      <c r="E25" s="122"/>
      <c r="F25" s="122"/>
      <c r="G25" s="122"/>
      <c r="H25" s="122"/>
      <c r="I25" s="122"/>
      <c r="J25" s="123"/>
      <c r="K25" s="124"/>
      <c r="L25" s="123"/>
      <c r="M25" s="124"/>
    </row>
    <row r="26" spans="1:13" s="125" customFormat="1" x14ac:dyDescent="0.2">
      <c r="A26" s="121" t="s">
        <v>63</v>
      </c>
      <c r="B26" s="122"/>
      <c r="C26" s="122"/>
      <c r="D26" s="122"/>
      <c r="E26" s="122"/>
      <c r="F26" s="122"/>
      <c r="G26" s="122"/>
      <c r="H26" s="122"/>
      <c r="I26" s="122"/>
      <c r="J26" s="123"/>
      <c r="K26" s="124"/>
      <c r="L26" s="123"/>
      <c r="M26" s="124"/>
    </row>
    <row r="27" spans="1:13" x14ac:dyDescent="0.2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x14ac:dyDescent="0.2">
      <c r="A28" s="23" t="s">
        <v>26</v>
      </c>
      <c r="B28" s="83"/>
      <c r="C28" s="84"/>
      <c r="D28" s="85"/>
      <c r="E28" s="84"/>
      <c r="F28" s="85"/>
      <c r="G28" s="84"/>
      <c r="H28" s="85"/>
      <c r="I28" s="84"/>
      <c r="J28" s="85"/>
      <c r="K28" s="86"/>
      <c r="L28" s="85"/>
      <c r="M28" s="84"/>
    </row>
    <row r="29" spans="1:13" x14ac:dyDescent="0.2">
      <c r="A29" s="23"/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s="27" customFormat="1" ht="15.75" x14ac:dyDescent="0.25">
      <c r="A30" s="31"/>
      <c r="B30" s="99"/>
      <c r="C30" s="99"/>
      <c r="D30" s="50"/>
    </row>
    <row r="31" spans="1:13" ht="15.75" x14ac:dyDescent="0.25">
      <c r="A31" s="22"/>
      <c r="B31" s="90"/>
      <c r="C31" s="90"/>
      <c r="D31" s="90"/>
      <c r="E31" s="87"/>
      <c r="F31" s="88"/>
      <c r="G31" s="9"/>
      <c r="H31" s="24"/>
      <c r="I31" s="9"/>
      <c r="K31" s="9"/>
    </row>
    <row r="32" spans="1:13" ht="30" customHeight="1" x14ac:dyDescent="0.25">
      <c r="A32" s="47"/>
      <c r="B32" s="89"/>
      <c r="C32" s="89"/>
      <c r="D32" s="89"/>
      <c r="E32" s="50"/>
      <c r="F32" s="50"/>
      <c r="G32" s="9"/>
      <c r="H32" s="24"/>
      <c r="I32" s="9"/>
    </row>
    <row r="33" spans="1:9" x14ac:dyDescent="0.2">
      <c r="A33" s="27"/>
      <c r="B33" s="90"/>
      <c r="C33" s="90"/>
      <c r="D33" s="90"/>
      <c r="E33" s="26"/>
      <c r="F33" s="24"/>
      <c r="G33" s="9"/>
      <c r="H33" s="24"/>
      <c r="I33" s="9"/>
    </row>
    <row r="34" spans="1:9" x14ac:dyDescent="0.2">
      <c r="A34" s="28"/>
      <c r="B34" s="28"/>
      <c r="C34" s="28"/>
      <c r="D34" s="28"/>
      <c r="E34" s="28"/>
      <c r="F34" s="24"/>
      <c r="G34" s="9"/>
      <c r="H34" s="24"/>
      <c r="I34" s="9"/>
    </row>
    <row r="35" spans="1:9" x14ac:dyDescent="0.2">
      <c r="D35" s="24"/>
    </row>
    <row r="36" spans="1:9" x14ac:dyDescent="0.2">
      <c r="D36" s="25"/>
    </row>
  </sheetData>
  <mergeCells count="16">
    <mergeCell ref="B30:C30"/>
    <mergeCell ref="B31:D31"/>
    <mergeCell ref="B33:D33"/>
    <mergeCell ref="A25:I25"/>
    <mergeCell ref="A26:I26"/>
    <mergeCell ref="A2:M2"/>
    <mergeCell ref="A3:A5"/>
    <mergeCell ref="B3:C3"/>
    <mergeCell ref="D3:M3"/>
    <mergeCell ref="B4:B5"/>
    <mergeCell ref="C4:C5"/>
    <mergeCell ref="D4:E4"/>
    <mergeCell ref="F4:G4"/>
    <mergeCell ref="H4:I4"/>
    <mergeCell ref="J4:K4"/>
    <mergeCell ref="L4:M4"/>
  </mergeCells>
  <pageMargins left="0.59055118110236215" right="0.19685039370078741" top="0.78740157480314965" bottom="0.39370078740157483" header="0.31496062992125984" footer="0.31496062992125984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2017-12-04T03:51:46Z</cp:lastPrinted>
  <dcterms:created xsi:type="dcterms:W3CDTF">1996-10-08T23:32:33Z</dcterms:created>
  <dcterms:modified xsi:type="dcterms:W3CDTF">2023-06-16T09:28:56Z</dcterms:modified>
</cp:coreProperties>
</file>