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06 СВ\"/>
    </mc:Choice>
  </mc:AlternateContent>
  <xr:revisionPtr revIDLastSave="0" documentId="13_ncr:1_{42FE4492-4D0E-40DC-BCA4-2DF72B338A1F}" xr6:coauthVersionLast="36" xr6:coauthVersionMax="36" xr10:uidLastSave="{00000000-0000-0000-0000-000000000000}"/>
  <bookViews>
    <workbookView xWindow="-15" yWindow="45" windowWidth="12795" windowHeight="12240" activeTab="1" xr2:uid="{00000000-000D-0000-FFFF-FFFF00000000}"/>
  </bookViews>
  <sheets>
    <sheet name="рус" sheetId="13" r:id="rId1"/>
    <sheet name="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I23" i="14" l="1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C23" i="14" s="1"/>
  <c r="B7" i="14"/>
  <c r="B23" i="14" l="1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C8" i="13"/>
  <c r="I23" i="13" l="1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<sst xmlns="http://schemas.openxmlformats.org/spreadsheetml/2006/main" count="72" uniqueCount="61">
  <si>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</si>
  <si>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</si>
  <si>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</si>
  <si>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</si>
  <si>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</si>
  <si>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</si>
  <si>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</si>
  <si>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</si>
  <si>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</si>
  <si>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</si>
  <si>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</si>
  <si>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</si>
  <si>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</si>
  <si>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</si>
  <si>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</si>
  <si>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</si>
  <si>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</si>
  <si>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</si>
  <si>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</si>
  <si>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</si>
  <si>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</si>
  <si>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</si>
  <si>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</si>
  <si>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</si>
  <si>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Сумма выплат** (тыс.тенге)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</si>
  <si>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</si>
  <si>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</si>
  <si>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</si>
  <si>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2006 год                                                                                                                            </t>
  </si>
  <si>
    <t>Сумма выплат (тыс.тенге)</t>
  </si>
  <si>
    <t>Сумма выплат тыс.тенге)</t>
  </si>
  <si>
    <t xml:space="preserve"> "Мемлекеттік әлеуметтік сақтандыру қоры" АҚ 2006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</si>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</sst>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7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4" applyNumberFormat="0" applyAlignment="0" applyProtection="0"/>
    <xf numFmtId="0" fontId="18" fillId="28" borderId="25" applyNumberFormat="0" applyAlignment="0" applyProtection="0"/>
    <xf numFmtId="0" fontId="19" fillId="28" borderId="24" applyNumberFormat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2" fillId="0" borderId="2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9" applyNumberFormat="0" applyFill="0" applyAlignment="0" applyProtection="0"/>
    <xf numFmtId="0" fontId="24" fillId="29" borderId="30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1" applyNumberFormat="0" applyFont="0" applyAlignment="0" applyProtection="0"/>
    <xf numFmtId="0" fontId="29" fillId="0" borderId="32" applyNumberFormat="0" applyFill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6" fontId="1" fillId="0" borderId="0" xfId="38" applyNumberFormat="1" applyFont="1"/>
    <xf numFmtId="0" fontId="3" fillId="0" borderId="0" xfId="40"/>
    <xf numFmtId="166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0" fontId="8" fillId="0" borderId="0" xfId="40" applyFont="1"/>
    <xf numFmtId="3" fontId="8" fillId="0" borderId="0" xfId="40" applyNumberFormat="1" applyFont="1"/>
    <xf numFmtId="166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6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6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2" xfId="38" applyNumberFormat="1" applyFont="1" applyBorder="1" applyAlignment="1">
      <alignment horizontal="center" vertical="center" wrapText="1"/>
    </xf>
    <xf numFmtId="166" fontId="6" fillId="0" borderId="3" xfId="38" applyNumberFormat="1" applyFont="1" applyBorder="1" applyAlignment="1">
      <alignment horizontal="center" vertical="center" wrapText="1"/>
    </xf>
    <xf numFmtId="3" fontId="6" fillId="0" borderId="4" xfId="38" applyNumberFormat="1" applyFont="1" applyBorder="1" applyAlignment="1">
      <alignment horizontal="center" vertical="center" wrapText="1"/>
    </xf>
    <xf numFmtId="3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0" fontId="10" fillId="0" borderId="8" xfId="38" applyFont="1" applyFill="1" applyBorder="1" applyAlignment="1">
      <alignment horizontal="left" vertical="center" wrapText="1"/>
    </xf>
    <xf numFmtId="0" fontId="10" fillId="0" borderId="9" xfId="38" applyFont="1" applyFill="1" applyBorder="1" applyAlignment="1">
      <alignment horizontal="left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5" fillId="34" borderId="11" xfId="38" applyFont="1" applyFill="1" applyBorder="1" applyAlignment="1">
      <alignment vertical="center" wrapText="1"/>
    </xf>
    <xf numFmtId="167" fontId="14" fillId="2" borderId="12" xfId="46" applyNumberFormat="1" applyFont="1" applyFill="1" applyBorder="1" applyAlignment="1">
      <alignment wrapText="1"/>
    </xf>
    <xf numFmtId="167" fontId="14" fillId="2" borderId="13" xfId="46" applyNumberFormat="1" applyFont="1" applyFill="1" applyBorder="1" applyAlignment="1">
      <alignment wrapText="1"/>
    </xf>
    <xf numFmtId="167" fontId="14" fillId="2" borderId="14" xfId="46" applyNumberFormat="1" applyFont="1" applyFill="1" applyBorder="1" applyAlignment="1">
      <alignment wrapText="1"/>
    </xf>
    <xf numFmtId="167" fontId="5" fillId="34" borderId="5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6" fontId="7" fillId="0" borderId="0" xfId="38" applyNumberFormat="1" applyFont="1" applyAlignment="1"/>
    <xf numFmtId="3" fontId="11" fillId="0" borderId="0" xfId="38" applyNumberFormat="1" applyFont="1" applyAlignment="1"/>
    <xf numFmtId="166" fontId="11" fillId="0" borderId="0" xfId="39" applyNumberFormat="1" applyFont="1" applyAlignment="1">
      <alignment horizontal="left"/>
    </xf>
    <xf numFmtId="165" fontId="10" fillId="0" borderId="16" xfId="46" applyNumberFormat="1" applyFont="1" applyBorder="1" applyAlignment="1"/>
    <xf numFmtId="165" fontId="5" fillId="34" borderId="6" xfId="46" applyNumberFormat="1" applyFont="1" applyFill="1" applyBorder="1" applyAlignment="1">
      <alignment horizontal="right" vertical="center"/>
    </xf>
    <xf numFmtId="165" fontId="10" fillId="0" borderId="17" xfId="46" applyNumberFormat="1" applyFont="1" applyBorder="1" applyAlignment="1"/>
    <xf numFmtId="165" fontId="10" fillId="0" borderId="18" xfId="46" applyNumberFormat="1" applyFont="1" applyBorder="1" applyAlignment="1"/>
    <xf numFmtId="165" fontId="10" fillId="0" borderId="15" xfId="46" applyNumberFormat="1" applyFont="1" applyBorder="1" applyAlignment="1"/>
    <xf numFmtId="165" fontId="5" fillId="34" borderId="5" xfId="46" applyNumberFormat="1" applyFont="1" applyFill="1" applyBorder="1" applyAlignment="1">
      <alignment horizontal="right" vertical="center"/>
    </xf>
    <xf numFmtId="164" fontId="7" fillId="0" borderId="0" xfId="48" applyFont="1" applyAlignment="1">
      <alignment horizontal="center" vertical="center"/>
    </xf>
    <xf numFmtId="164" fontId="4" fillId="0" borderId="0" xfId="48" applyFont="1" applyBorder="1" applyAlignment="1">
      <alignment vertical="center"/>
    </xf>
    <xf numFmtId="3" fontId="6" fillId="0" borderId="38" xfId="38" applyNumberFormat="1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0" xfId="36" applyFont="1" applyFill="1" applyBorder="1" applyAlignment="1">
      <alignment horizontal="left" vertical="center" wrapText="1"/>
    </xf>
    <xf numFmtId="168" fontId="10" fillId="0" borderId="16" xfId="46" applyNumberFormat="1" applyFont="1" applyBorder="1" applyAlignment="1"/>
    <xf numFmtId="168" fontId="10" fillId="0" borderId="17" xfId="46" applyNumberFormat="1" applyFont="1" applyBorder="1" applyAlignment="1"/>
    <xf numFmtId="0" fontId="10" fillId="0" borderId="41" xfId="36" applyFont="1" applyFill="1" applyBorder="1" applyAlignment="1">
      <alignment horizontal="left" vertical="center" wrapText="1"/>
    </xf>
    <xf numFmtId="168" fontId="10" fillId="0" borderId="18" xfId="46" applyNumberFormat="1" applyFont="1" applyBorder="1" applyAlignment="1"/>
    <xf numFmtId="0" fontId="10" fillId="0" borderId="42" xfId="36" applyFont="1" applyFill="1" applyBorder="1" applyAlignment="1">
      <alignment horizontal="left" vertical="center" wrapText="1"/>
    </xf>
    <xf numFmtId="168" fontId="10" fillId="0" borderId="15" xfId="46" applyNumberFormat="1" applyFont="1" applyBorder="1" applyAlignment="1"/>
    <xf numFmtId="0" fontId="5" fillId="34" borderId="11" xfId="36" applyFont="1" applyFill="1" applyBorder="1" applyAlignment="1">
      <alignment horizontal="left" wrapText="1"/>
    </xf>
    <xf numFmtId="168" fontId="5" fillId="34" borderId="6" xfId="46" applyNumberFormat="1" applyFont="1" applyFill="1" applyBorder="1" applyAlignment="1">
      <alignment horizontal="right" vertical="center"/>
    </xf>
    <xf numFmtId="168" fontId="5" fillId="36" borderId="7" xfId="46" applyNumberFormat="1" applyFont="1" applyFill="1" applyBorder="1" applyAlignment="1">
      <alignment horizontal="right" vertical="center"/>
    </xf>
    <xf numFmtId="168" fontId="5" fillId="34" borderId="7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8" fontId="4" fillId="0" borderId="0" xfId="46" applyNumberFormat="1" applyFont="1" applyBorder="1" applyAlignment="1">
      <alignment vertical="center"/>
    </xf>
    <xf numFmtId="167" fontId="4" fillId="0" borderId="0" xfId="46" applyNumberFormat="1" applyFont="1" applyBorder="1" applyAlignment="1">
      <alignment vertical="center"/>
    </xf>
    <xf numFmtId="166" fontId="8" fillId="0" borderId="0" xfId="40" applyNumberFormat="1" applyFont="1"/>
    <xf numFmtId="3" fontId="33" fillId="0" borderId="0" xfId="40" applyNumberFormat="1" applyFont="1"/>
    <xf numFmtId="166" fontId="34" fillId="0" borderId="0" xfId="38" applyNumberFormat="1" applyFont="1"/>
    <xf numFmtId="3" fontId="34" fillId="0" borderId="0" xfId="38" applyNumberFormat="1" applyFont="1"/>
    <xf numFmtId="166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6" fontId="11" fillId="0" borderId="0" xfId="38" applyNumberFormat="1" applyFont="1" applyAlignment="1">
      <alignment horizontal="left"/>
    </xf>
    <xf numFmtId="166" fontId="7" fillId="0" borderId="0" xfId="40" applyNumberFormat="1" applyFont="1" applyAlignment="1">
      <alignment horizontal="center"/>
    </xf>
    <xf numFmtId="0" fontId="6" fillId="0" borderId="20" xfId="38" applyFont="1" applyBorder="1" applyAlignment="1">
      <alignment horizontal="center" vertical="center" wrapText="1"/>
    </xf>
    <xf numFmtId="0" fontId="6" fillId="0" borderId="21" xfId="38" applyFont="1" applyBorder="1" applyAlignment="1">
      <alignment horizontal="center" vertical="center" wrapText="1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2" xfId="38" applyNumberFormat="1" applyFont="1" applyBorder="1" applyAlignment="1">
      <alignment horizontal="center" vertical="center" wrapText="1"/>
    </xf>
    <xf numFmtId="3" fontId="6" fillId="0" borderId="2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6" fontId="10" fillId="0" borderId="0" xfId="39" applyNumberFormat="1" applyFont="1" applyAlignment="1">
      <alignment horizontal="center"/>
    </xf>
    <xf numFmtId="0" fontId="13" fillId="0" borderId="22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9" xfId="38" applyFont="1" applyBorder="1" applyAlignment="1">
      <alignment horizontal="center" vertical="center" wrapText="1"/>
    </xf>
    <xf numFmtId="0" fontId="6" fillId="0" borderId="10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166" fontId="6" fillId="0" borderId="17" xfId="38" applyNumberFormat="1" applyFont="1" applyBorder="1" applyAlignment="1">
      <alignment horizontal="center" vertical="center" wrapText="1"/>
    </xf>
    <xf numFmtId="166" fontId="6" fillId="0" borderId="3" xfId="38" applyNumberFormat="1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19" xfId="38" applyFont="1" applyBorder="1" applyAlignment="1">
      <alignment horizontal="center" vertical="center" wrapText="1"/>
    </xf>
    <xf numFmtId="0" fontId="5" fillId="0" borderId="22" xfId="38" applyFont="1" applyBorder="1" applyAlignment="1">
      <alignment horizontal="center" vertical="center" wrapText="1"/>
    </xf>
    <xf numFmtId="0" fontId="6" fillId="0" borderId="4" xfId="38" applyFont="1" applyBorder="1" applyAlignment="1">
      <alignment horizontal="center" vertical="center" wrapText="1"/>
    </xf>
    <xf numFmtId="0" fontId="6" fillId="0" borderId="36" xfId="38" applyFont="1" applyBorder="1" applyAlignment="1">
      <alignment horizontal="center" vertical="center" wrapText="1"/>
    </xf>
    <xf numFmtId="0" fontId="6" fillId="0" borderId="33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6" xfId="38" applyFont="1" applyBorder="1" applyAlignment="1">
      <alignment horizontal="center" vertical="center" wrapText="1"/>
    </xf>
    <xf numFmtId="0" fontId="6" fillId="0" borderId="37" xfId="38" applyFont="1" applyBorder="1" applyAlignment="1">
      <alignment horizontal="center" vertical="center" wrapText="1"/>
    </xf>
    <xf numFmtId="0" fontId="6" fillId="0" borderId="34" xfId="38" applyFont="1" applyBorder="1" applyAlignment="1">
      <alignment horizontal="center" vertical="center" wrapText="1"/>
    </xf>
    <xf numFmtId="0" fontId="6" fillId="0" borderId="35" xfId="38" applyFont="1" applyBorder="1" applyAlignment="1">
      <alignment horizontal="center" vertical="center" wrapText="1"/>
    </xf>
    <xf numFmtId="0" fontId="35" fillId="35" borderId="0" xfId="40" applyFont="1" applyFill="1" applyBorder="1" applyAlignment="1">
      <alignment horizontal="left" vertical="center" wrapText="1"/>
    </xf>
    <xf numFmtId="0" fontId="35" fillId="35" borderId="0" xfId="40" applyFont="1" applyFill="1" applyAlignment="1"/>
    <xf numFmtId="3" fontId="35" fillId="0" borderId="0" xfId="38" applyNumberFormat="1" applyFont="1"/>
    <xf numFmtId="166" fontId="35" fillId="0" borderId="0" xfId="38" applyNumberFormat="1" applyFont="1"/>
    <xf numFmtId="0" fontId="36" fillId="0" borderId="0" xfId="40" applyFont="1"/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Плохой" xfId="41" builtinId="27" customBuiltin="1"/>
    <cellStyle name="Пояснение" xfId="42" builtinId="53" customBuiltin="1"/>
    <cellStyle name="Примечание 2" xfId="43" xr:uid="{00000000-0005-0000-0000-00002B000000}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 xr:uid="{00000000-0005-0000-0000-00002F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I38"/>
  <sheetViews>
    <sheetView zoomScaleNormal="100" workbookViewId="0">
      <selection activeCell="M20" sqref="M20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0.140625" style="21" customWidth="1"/>
    <col min="4" max="4" width="12.7109375" style="10" customWidth="1"/>
    <col min="5" max="5" width="17.5703125" style="21" customWidth="1"/>
    <col min="6" max="6" width="12.7109375" style="10" customWidth="1"/>
    <col min="7" max="7" width="16.5703125" style="21" customWidth="1"/>
    <col min="8" max="8" width="12.7109375" style="10" customWidth="1"/>
    <col min="9" max="9" width="16.42578125" style="21" customWidth="1"/>
    <col min="10" max="10" width="8.140625" style="8" customWidth="1"/>
    <col min="11" max="16384" width="9.140625" style="8"/>
  </cols>
  <sheetData>
    <row r="1" spans="1:9" ht="9.75" customHeight="1" x14ac:dyDescent="0.2">
      <c r="A1" s="1"/>
      <c r="B1" s="3"/>
      <c r="C1" s="5"/>
      <c r="D1" s="3"/>
      <c r="E1" s="5"/>
      <c r="F1" s="3"/>
      <c r="G1" s="5"/>
      <c r="H1" s="2"/>
      <c r="I1" s="4"/>
    </row>
    <row r="2" spans="1:9" ht="24" customHeight="1" thickBot="1" x14ac:dyDescent="0.25">
      <c r="A2" s="88" t="s">
        <v>28</v>
      </c>
      <c r="B2" s="88"/>
      <c r="C2" s="88"/>
      <c r="D2" s="88"/>
      <c r="E2" s="88"/>
      <c r="F2" s="88"/>
      <c r="G2" s="88"/>
      <c r="H2" s="88"/>
      <c r="I2" s="88"/>
    </row>
    <row r="3" spans="1:9" ht="13.5" customHeight="1" thickBot="1" x14ac:dyDescent="0.25">
      <c r="A3" s="89" t="s">
        <v>0</v>
      </c>
      <c r="B3" s="92" t="s">
        <v>1</v>
      </c>
      <c r="C3" s="93"/>
      <c r="D3" s="96" t="s">
        <v>2</v>
      </c>
      <c r="E3" s="97"/>
      <c r="F3" s="97"/>
      <c r="G3" s="97"/>
      <c r="H3" s="97"/>
      <c r="I3" s="97"/>
    </row>
    <row r="4" spans="1:9" ht="57" customHeight="1" x14ac:dyDescent="0.2">
      <c r="A4" s="90"/>
      <c r="B4" s="83" t="s">
        <v>3</v>
      </c>
      <c r="C4" s="94" t="s">
        <v>24</v>
      </c>
      <c r="D4" s="79" t="s">
        <v>4</v>
      </c>
      <c r="E4" s="80"/>
      <c r="F4" s="79" t="s">
        <v>5</v>
      </c>
      <c r="G4" s="80"/>
      <c r="H4" s="79" t="s">
        <v>6</v>
      </c>
      <c r="I4" s="80"/>
    </row>
    <row r="5" spans="1:9" ht="42.75" customHeight="1" thickBot="1" x14ac:dyDescent="0.25">
      <c r="A5" s="91"/>
      <c r="B5" s="84"/>
      <c r="C5" s="95"/>
      <c r="D5" s="28" t="s">
        <v>3</v>
      </c>
      <c r="E5" s="29" t="s">
        <v>29</v>
      </c>
      <c r="F5" s="28" t="s">
        <v>3</v>
      </c>
      <c r="G5" s="29" t="s">
        <v>29</v>
      </c>
      <c r="H5" s="28" t="s">
        <v>3</v>
      </c>
      <c r="I5" s="29" t="s">
        <v>30</v>
      </c>
    </row>
    <row r="6" spans="1:9" s="10" customFormat="1" ht="15.75" customHeight="1" thickBot="1" x14ac:dyDescent="0.25">
      <c r="A6" s="30">
        <v>1</v>
      </c>
      <c r="B6" s="31">
        <v>3</v>
      </c>
      <c r="C6" s="32">
        <v>4</v>
      </c>
      <c r="D6" s="31">
        <v>5</v>
      </c>
      <c r="E6" s="33">
        <v>6</v>
      </c>
      <c r="F6" s="31">
        <v>7</v>
      </c>
      <c r="G6" s="33">
        <v>8</v>
      </c>
      <c r="H6" s="31">
        <v>9</v>
      </c>
      <c r="I6" s="33">
        <v>10</v>
      </c>
    </row>
    <row r="7" spans="1:9" ht="15" customHeight="1" x14ac:dyDescent="0.25">
      <c r="A7" s="34" t="s">
        <v>7</v>
      </c>
      <c r="B7" s="38">
        <f>D7+F7+H7</f>
        <v>449</v>
      </c>
      <c r="C7" s="46">
        <f>(E7+G7+I7)</f>
        <v>5566.2021500000001</v>
      </c>
      <c r="D7" s="38">
        <v>349</v>
      </c>
      <c r="E7" s="48">
        <v>3925.1356600000004</v>
      </c>
      <c r="F7" s="38">
        <v>99</v>
      </c>
      <c r="G7" s="48">
        <v>1635.69649</v>
      </c>
      <c r="H7" s="38">
        <v>1</v>
      </c>
      <c r="I7" s="48">
        <v>5.37</v>
      </c>
    </row>
    <row r="8" spans="1:9" ht="15" customHeight="1" x14ac:dyDescent="0.25">
      <c r="A8" s="35" t="s">
        <v>8</v>
      </c>
      <c r="B8" s="38">
        <f t="shared" ref="B8:B22" si="0">D8+F8+H8</f>
        <v>247</v>
      </c>
      <c r="C8" s="46">
        <f>(E8+G8+I8)</f>
        <v>5577.1720299999997</v>
      </c>
      <c r="D8" s="39">
        <v>196</v>
      </c>
      <c r="E8" s="49">
        <v>4036.0078600000002</v>
      </c>
      <c r="F8" s="39">
        <v>50</v>
      </c>
      <c r="G8" s="49">
        <v>1536.3971700000002</v>
      </c>
      <c r="H8" s="39">
        <v>1</v>
      </c>
      <c r="I8" s="49">
        <v>4.7670000000000003</v>
      </c>
    </row>
    <row r="9" spans="1:9" ht="15" customHeight="1" x14ac:dyDescent="0.25">
      <c r="A9" s="35" t="s">
        <v>9</v>
      </c>
      <c r="B9" s="38">
        <f t="shared" si="0"/>
        <v>292</v>
      </c>
      <c r="C9" s="46">
        <f t="shared" ref="C9:C22" si="1">(E9+G9+I9)</f>
        <v>4228.2034300000005</v>
      </c>
      <c r="D9" s="39">
        <v>205</v>
      </c>
      <c r="E9" s="49">
        <v>2533.8532200000004</v>
      </c>
      <c r="F9" s="39">
        <v>84</v>
      </c>
      <c r="G9" s="49">
        <v>1688.1492100000003</v>
      </c>
      <c r="H9" s="39">
        <v>3</v>
      </c>
      <c r="I9" s="49">
        <v>6.2009999999999996</v>
      </c>
    </row>
    <row r="10" spans="1:9" ht="15" customHeight="1" x14ac:dyDescent="0.25">
      <c r="A10" s="35" t="s">
        <v>10</v>
      </c>
      <c r="B10" s="38">
        <f t="shared" si="0"/>
        <v>398</v>
      </c>
      <c r="C10" s="46">
        <f t="shared" si="1"/>
        <v>9521.5029400000003</v>
      </c>
      <c r="D10" s="39">
        <v>262</v>
      </c>
      <c r="E10" s="49">
        <v>5759.4531799999995</v>
      </c>
      <c r="F10" s="39">
        <v>93</v>
      </c>
      <c r="G10" s="49">
        <v>3057.2449200000001</v>
      </c>
      <c r="H10" s="39">
        <v>43</v>
      </c>
      <c r="I10" s="49">
        <v>704.80484000000001</v>
      </c>
    </row>
    <row r="11" spans="1:9" ht="15" customHeight="1" x14ac:dyDescent="0.25">
      <c r="A11" s="35" t="s">
        <v>11</v>
      </c>
      <c r="B11" s="38">
        <f t="shared" si="0"/>
        <v>1621</v>
      </c>
      <c r="C11" s="46">
        <f t="shared" si="1"/>
        <v>28290.279149999998</v>
      </c>
      <c r="D11" s="39">
        <v>1290</v>
      </c>
      <c r="E11" s="49">
        <v>21283.086119999996</v>
      </c>
      <c r="F11" s="39">
        <v>320</v>
      </c>
      <c r="G11" s="49">
        <v>6958.9737299999997</v>
      </c>
      <c r="H11" s="39">
        <v>11</v>
      </c>
      <c r="I11" s="49">
        <v>48.219300000000004</v>
      </c>
    </row>
    <row r="12" spans="1:9" ht="15" customHeight="1" x14ac:dyDescent="0.25">
      <c r="A12" s="35" t="s">
        <v>12</v>
      </c>
      <c r="B12" s="38">
        <f t="shared" si="0"/>
        <v>444</v>
      </c>
      <c r="C12" s="46">
        <f t="shared" si="1"/>
        <v>6893.3867700000001</v>
      </c>
      <c r="D12" s="39">
        <v>302</v>
      </c>
      <c r="E12" s="49">
        <v>4033.4569000000001</v>
      </c>
      <c r="F12" s="39">
        <v>132</v>
      </c>
      <c r="G12" s="49">
        <v>2823.0134699999999</v>
      </c>
      <c r="H12" s="39">
        <v>10</v>
      </c>
      <c r="I12" s="49">
        <v>36.916400000000003</v>
      </c>
    </row>
    <row r="13" spans="1:9" ht="15" customHeight="1" x14ac:dyDescent="0.25">
      <c r="A13" s="35" t="s">
        <v>13</v>
      </c>
      <c r="B13" s="38">
        <f t="shared" si="0"/>
        <v>828</v>
      </c>
      <c r="C13" s="46">
        <f t="shared" si="1"/>
        <v>12911.288329999999</v>
      </c>
      <c r="D13" s="39">
        <v>597</v>
      </c>
      <c r="E13" s="49">
        <v>8597.8063399999992</v>
      </c>
      <c r="F13" s="39">
        <v>217</v>
      </c>
      <c r="G13" s="49">
        <v>4154.5841999999993</v>
      </c>
      <c r="H13" s="39">
        <v>14</v>
      </c>
      <c r="I13" s="49">
        <v>158.89779000000001</v>
      </c>
    </row>
    <row r="14" spans="1:9" ht="15" customHeight="1" x14ac:dyDescent="0.25">
      <c r="A14" s="35" t="s">
        <v>14</v>
      </c>
      <c r="B14" s="38">
        <f t="shared" si="0"/>
        <v>1780</v>
      </c>
      <c r="C14" s="46">
        <f t="shared" si="1"/>
        <v>37080.780209999997</v>
      </c>
      <c r="D14" s="39">
        <v>1364</v>
      </c>
      <c r="E14" s="49">
        <v>27656.94759</v>
      </c>
      <c r="F14" s="39">
        <v>411</v>
      </c>
      <c r="G14" s="49">
        <v>9366.8271700000023</v>
      </c>
      <c r="H14" s="39">
        <v>5</v>
      </c>
      <c r="I14" s="49">
        <v>57.005450000000003</v>
      </c>
    </row>
    <row r="15" spans="1:9" ht="15" customHeight="1" x14ac:dyDescent="0.25">
      <c r="A15" s="35" t="s">
        <v>15</v>
      </c>
      <c r="B15" s="38">
        <f t="shared" si="0"/>
        <v>546</v>
      </c>
      <c r="C15" s="46">
        <f t="shared" si="1"/>
        <v>7644.0301399999998</v>
      </c>
      <c r="D15" s="39">
        <v>340</v>
      </c>
      <c r="E15" s="49">
        <v>3651.8818199999996</v>
      </c>
      <c r="F15" s="39">
        <v>191</v>
      </c>
      <c r="G15" s="49">
        <v>3887.3702499999999</v>
      </c>
      <c r="H15" s="39">
        <v>15</v>
      </c>
      <c r="I15" s="49">
        <v>104.77806999999999</v>
      </c>
    </row>
    <row r="16" spans="1:9" ht="15" customHeight="1" x14ac:dyDescent="0.25">
      <c r="A16" s="35" t="s">
        <v>16</v>
      </c>
      <c r="B16" s="38">
        <f t="shared" si="0"/>
        <v>420</v>
      </c>
      <c r="C16" s="46">
        <f t="shared" si="1"/>
        <v>6481.4773299999997</v>
      </c>
      <c r="D16" s="39">
        <v>314</v>
      </c>
      <c r="E16" s="49">
        <v>4533.7931799999997</v>
      </c>
      <c r="F16" s="39">
        <v>77</v>
      </c>
      <c r="G16" s="49">
        <v>1700.3548899999998</v>
      </c>
      <c r="H16" s="39">
        <v>29</v>
      </c>
      <c r="I16" s="49">
        <v>247.32925999999998</v>
      </c>
    </row>
    <row r="17" spans="1:9" ht="15" customHeight="1" x14ac:dyDescent="0.25">
      <c r="A17" s="35" t="s">
        <v>17</v>
      </c>
      <c r="B17" s="38">
        <f t="shared" si="0"/>
        <v>383</v>
      </c>
      <c r="C17" s="46">
        <f t="shared" si="1"/>
        <v>14421.459169999998</v>
      </c>
      <c r="D17" s="39">
        <v>226</v>
      </c>
      <c r="E17" s="49">
        <v>6585.2595600000004</v>
      </c>
      <c r="F17" s="39">
        <v>157</v>
      </c>
      <c r="G17" s="49">
        <v>7836.1996099999988</v>
      </c>
      <c r="H17" s="39"/>
      <c r="I17" s="49">
        <v>0</v>
      </c>
    </row>
    <row r="18" spans="1:9" ht="15" customHeight="1" x14ac:dyDescent="0.25">
      <c r="A18" s="35" t="s">
        <v>18</v>
      </c>
      <c r="B18" s="38">
        <f t="shared" si="0"/>
        <v>849</v>
      </c>
      <c r="C18" s="46">
        <f t="shared" si="1"/>
        <v>14539.73335</v>
      </c>
      <c r="D18" s="39">
        <v>532</v>
      </c>
      <c r="E18" s="49">
        <v>7954.4041899999993</v>
      </c>
      <c r="F18" s="39">
        <v>268</v>
      </c>
      <c r="G18" s="49">
        <v>6295.6600900000012</v>
      </c>
      <c r="H18" s="39">
        <v>49</v>
      </c>
      <c r="I18" s="49">
        <v>289.66907000000003</v>
      </c>
    </row>
    <row r="19" spans="1:9" ht="15" customHeight="1" x14ac:dyDescent="0.25">
      <c r="A19" s="35" t="s">
        <v>19</v>
      </c>
      <c r="B19" s="38">
        <f t="shared" si="0"/>
        <v>654</v>
      </c>
      <c r="C19" s="46">
        <f t="shared" si="1"/>
        <v>8659.3647899999996</v>
      </c>
      <c r="D19" s="39">
        <v>538</v>
      </c>
      <c r="E19" s="49">
        <v>7102.0209000000004</v>
      </c>
      <c r="F19" s="39">
        <v>83</v>
      </c>
      <c r="G19" s="49">
        <v>1329.1888499999998</v>
      </c>
      <c r="H19" s="39">
        <v>33</v>
      </c>
      <c r="I19" s="49">
        <v>228.15503999999999</v>
      </c>
    </row>
    <row r="20" spans="1:9" ht="15" customHeight="1" x14ac:dyDescent="0.25">
      <c r="A20" s="35" t="s">
        <v>20</v>
      </c>
      <c r="B20" s="38">
        <f t="shared" si="0"/>
        <v>490</v>
      </c>
      <c r="C20" s="46">
        <f t="shared" si="1"/>
        <v>8475.9895800000013</v>
      </c>
      <c r="D20" s="39">
        <v>385</v>
      </c>
      <c r="E20" s="49">
        <v>6033.6941000000006</v>
      </c>
      <c r="F20" s="39">
        <v>90</v>
      </c>
      <c r="G20" s="49">
        <v>2349.4894800000002</v>
      </c>
      <c r="H20" s="39">
        <v>15</v>
      </c>
      <c r="I20" s="49">
        <v>92.805999999999997</v>
      </c>
    </row>
    <row r="21" spans="1:9" ht="15" customHeight="1" x14ac:dyDescent="0.25">
      <c r="A21" s="35" t="s">
        <v>21</v>
      </c>
      <c r="B21" s="38">
        <f t="shared" si="0"/>
        <v>274</v>
      </c>
      <c r="C21" s="46">
        <f t="shared" si="1"/>
        <v>5608.4509900000012</v>
      </c>
      <c r="D21" s="39">
        <v>186</v>
      </c>
      <c r="E21" s="49">
        <v>3413.2936800000002</v>
      </c>
      <c r="F21" s="39">
        <v>58</v>
      </c>
      <c r="G21" s="49">
        <v>1798.7508600000001</v>
      </c>
      <c r="H21" s="39">
        <v>30</v>
      </c>
      <c r="I21" s="49">
        <v>396.40645000000001</v>
      </c>
    </row>
    <row r="22" spans="1:9" ht="15" customHeight="1" thickBot="1" x14ac:dyDescent="0.3">
      <c r="A22" s="36" t="s">
        <v>22</v>
      </c>
      <c r="B22" s="38">
        <f t="shared" si="0"/>
        <v>610</v>
      </c>
      <c r="C22" s="46">
        <f t="shared" si="1"/>
        <v>19398.477430000003</v>
      </c>
      <c r="D22" s="40">
        <v>434</v>
      </c>
      <c r="E22" s="50">
        <v>11886.420990000001</v>
      </c>
      <c r="F22" s="40">
        <v>165</v>
      </c>
      <c r="G22" s="50">
        <v>7319.1446000000005</v>
      </c>
      <c r="H22" s="40">
        <v>11</v>
      </c>
      <c r="I22" s="50">
        <v>192.91183999999998</v>
      </c>
    </row>
    <row r="23" spans="1:9" s="11" customFormat="1" ht="15" customHeight="1" thickBot="1" x14ac:dyDescent="0.25">
      <c r="A23" s="37" t="s">
        <v>23</v>
      </c>
      <c r="B23" s="41">
        <f>SUM(B7:B22)</f>
        <v>10285</v>
      </c>
      <c r="C23" s="47">
        <f t="shared" ref="C23:I23" si="2">SUM(C7:C22)</f>
        <v>195297.79778999998</v>
      </c>
      <c r="D23" s="41">
        <f t="shared" si="2"/>
        <v>7520</v>
      </c>
      <c r="E23" s="51">
        <f t="shared" si="2"/>
        <v>128986.51529</v>
      </c>
      <c r="F23" s="41">
        <f t="shared" si="2"/>
        <v>2495</v>
      </c>
      <c r="G23" s="51">
        <f t="shared" si="2"/>
        <v>63737.044989999995</v>
      </c>
      <c r="H23" s="41">
        <f t="shared" si="2"/>
        <v>270</v>
      </c>
      <c r="I23" s="51">
        <f t="shared" si="2"/>
        <v>2574.2375099999999</v>
      </c>
    </row>
    <row r="24" spans="1:9" s="11" customFormat="1" ht="15" customHeight="1" x14ac:dyDescent="0.2">
      <c r="A24" s="12"/>
      <c r="B24" s="52"/>
      <c r="C24" s="53"/>
      <c r="D24" s="53"/>
      <c r="E24" s="53"/>
      <c r="F24" s="53"/>
      <c r="G24" s="53"/>
      <c r="H24" s="53"/>
      <c r="I24" s="53"/>
    </row>
    <row r="25" spans="1:9" x14ac:dyDescent="0.2">
      <c r="A25" s="13"/>
      <c r="B25" s="14"/>
      <c r="C25" s="14"/>
      <c r="D25" s="14"/>
      <c r="E25" s="14"/>
      <c r="F25" s="14"/>
      <c r="G25" s="14"/>
      <c r="H25" s="14"/>
      <c r="I25" s="14"/>
    </row>
    <row r="26" spans="1:9" x14ac:dyDescent="0.2">
      <c r="A26" s="81" t="s">
        <v>25</v>
      </c>
      <c r="B26" s="82"/>
      <c r="C26" s="82"/>
      <c r="D26" s="82"/>
      <c r="E26" s="82"/>
      <c r="F26" s="82"/>
      <c r="G26" s="82"/>
      <c r="H26" s="82"/>
      <c r="I26" s="82"/>
    </row>
    <row r="27" spans="1:9" x14ac:dyDescent="0.2">
      <c r="A27" s="85" t="s">
        <v>27</v>
      </c>
      <c r="B27" s="86"/>
      <c r="C27" s="86"/>
      <c r="D27" s="86"/>
      <c r="E27" s="86"/>
      <c r="F27" s="86"/>
      <c r="G27" s="86"/>
      <c r="H27" s="86"/>
      <c r="I27" s="86"/>
    </row>
    <row r="28" spans="1:9" x14ac:dyDescent="0.2">
      <c r="A28" s="15" t="s">
        <v>26</v>
      </c>
      <c r="B28" s="16"/>
      <c r="C28" s="17"/>
      <c r="D28" s="18"/>
      <c r="E28" s="17"/>
      <c r="F28" s="18"/>
      <c r="G28" s="17"/>
      <c r="H28" s="18"/>
      <c r="I28" s="17"/>
    </row>
    <row r="29" spans="1:9" x14ac:dyDescent="0.2">
      <c r="A29" s="19" t="s">
        <v>25</v>
      </c>
      <c r="B29" s="20"/>
      <c r="C29" s="7"/>
      <c r="D29" s="6"/>
      <c r="E29" s="7"/>
      <c r="F29" s="6"/>
      <c r="G29" s="7"/>
      <c r="H29" s="6"/>
      <c r="I29" s="7"/>
    </row>
    <row r="30" spans="1:9" x14ac:dyDescent="0.2">
      <c r="A30" s="19"/>
      <c r="B30" s="20"/>
      <c r="C30" s="7"/>
      <c r="D30" s="6"/>
      <c r="E30" s="7"/>
      <c r="F30" s="6"/>
      <c r="G30" s="7"/>
      <c r="H30" s="6"/>
      <c r="I30" s="7"/>
    </row>
    <row r="31" spans="1:9" x14ac:dyDescent="0.2">
      <c r="A31" s="19"/>
      <c r="B31" s="20"/>
      <c r="C31" s="7"/>
      <c r="D31" s="6"/>
      <c r="E31" s="7"/>
      <c r="F31" s="6"/>
      <c r="G31" s="7"/>
      <c r="H31" s="6"/>
      <c r="I31" s="7"/>
    </row>
    <row r="32" spans="1:9" s="23" customFormat="1" ht="15.75" x14ac:dyDescent="0.25">
      <c r="A32" s="27"/>
      <c r="B32" s="87"/>
      <c r="C32" s="87"/>
      <c r="D32" s="45"/>
    </row>
    <row r="33" spans="1:9" ht="15.75" x14ac:dyDescent="0.25">
      <c r="A33" s="18"/>
      <c r="B33" s="78"/>
      <c r="C33" s="78"/>
      <c r="D33" s="78"/>
      <c r="E33" s="25"/>
      <c r="F33" s="26"/>
      <c r="G33" s="9"/>
      <c r="H33" s="20"/>
      <c r="I33" s="9"/>
    </row>
    <row r="34" spans="1:9" ht="30" customHeight="1" x14ac:dyDescent="0.25">
      <c r="A34" s="42"/>
      <c r="B34" s="43"/>
      <c r="C34" s="43"/>
      <c r="D34" s="45"/>
      <c r="E34" s="44"/>
      <c r="F34" s="44"/>
      <c r="G34" s="9"/>
      <c r="H34" s="20" t="s">
        <v>25</v>
      </c>
      <c r="I34" s="9"/>
    </row>
    <row r="35" spans="1:9" x14ac:dyDescent="0.2">
      <c r="A35" s="23"/>
      <c r="B35" s="78"/>
      <c r="C35" s="78"/>
      <c r="D35" s="78"/>
      <c r="E35" s="22"/>
      <c r="F35" s="20"/>
      <c r="G35" s="9"/>
      <c r="H35" s="20"/>
      <c r="I35" s="9"/>
    </row>
    <row r="36" spans="1:9" x14ac:dyDescent="0.2">
      <c r="A36" s="24"/>
      <c r="B36" s="24"/>
      <c r="C36" s="24"/>
      <c r="D36" s="24"/>
      <c r="E36" s="24"/>
      <c r="F36" s="20"/>
      <c r="G36" s="9"/>
      <c r="H36" s="20"/>
      <c r="I36" s="9"/>
    </row>
    <row r="37" spans="1:9" x14ac:dyDescent="0.2">
      <c r="D37" s="20"/>
    </row>
    <row r="38" spans="1:9" x14ac:dyDescent="0.2">
      <c r="D38" s="21"/>
    </row>
  </sheetData>
  <mergeCells count="14">
    <mergeCell ref="A2:I2"/>
    <mergeCell ref="A3:A5"/>
    <mergeCell ref="B3:C3"/>
    <mergeCell ref="C4:C5"/>
    <mergeCell ref="D3:I3"/>
    <mergeCell ref="B35:D35"/>
    <mergeCell ref="H4:I4"/>
    <mergeCell ref="F4:G4"/>
    <mergeCell ref="A26:I26"/>
    <mergeCell ref="D4:E4"/>
    <mergeCell ref="B4:B5"/>
    <mergeCell ref="A27:I27"/>
    <mergeCell ref="B33:D33"/>
    <mergeCell ref="B32:C32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M36"/>
  <sheetViews>
    <sheetView tabSelected="1" zoomScaleNormal="100" workbookViewId="0">
      <selection activeCell="D29" sqref="D29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1" customWidth="1"/>
    <col min="4" max="4" width="12.7109375" style="10" customWidth="1"/>
    <col min="5" max="5" width="18.42578125" style="21" customWidth="1"/>
    <col min="6" max="6" width="12.7109375" style="10" customWidth="1"/>
    <col min="7" max="7" width="17.140625" style="21" customWidth="1"/>
    <col min="8" max="8" width="12.7109375" style="10" customWidth="1"/>
    <col min="9" max="9" width="18.7109375" style="21" customWidth="1"/>
    <col min="10" max="12" width="11.42578125" style="8" customWidth="1"/>
    <col min="13" max="13" width="10" style="8" customWidth="1"/>
    <col min="14" max="16384" width="11.42578125" style="8"/>
  </cols>
  <sheetData>
    <row r="1" spans="1:9" ht="9.75" customHeight="1" x14ac:dyDescent="0.2">
      <c r="A1" s="1"/>
      <c r="B1" s="3"/>
      <c r="C1" s="5"/>
      <c r="D1" s="3"/>
      <c r="E1" s="5"/>
      <c r="F1" s="3"/>
      <c r="G1" s="5"/>
      <c r="H1" s="2"/>
      <c r="I1" s="4"/>
    </row>
    <row r="2" spans="1:9" ht="42" customHeight="1" thickBot="1" x14ac:dyDescent="0.25">
      <c r="A2" s="98" t="s">
        <v>31</v>
      </c>
      <c r="B2" s="98"/>
      <c r="C2" s="98"/>
      <c r="D2" s="98"/>
      <c r="E2" s="98"/>
      <c r="F2" s="98"/>
      <c r="G2" s="98"/>
      <c r="H2" s="98"/>
      <c r="I2" s="98"/>
    </row>
    <row r="3" spans="1:9" ht="13.5" customHeight="1" thickBot="1" x14ac:dyDescent="0.25">
      <c r="A3" s="99" t="s">
        <v>32</v>
      </c>
      <c r="B3" s="92" t="s">
        <v>33</v>
      </c>
      <c r="C3" s="93"/>
      <c r="D3" s="101" t="s">
        <v>34</v>
      </c>
      <c r="E3" s="102"/>
      <c r="F3" s="102"/>
      <c r="G3" s="102"/>
      <c r="H3" s="102"/>
      <c r="I3" s="102"/>
    </row>
    <row r="4" spans="1:9" ht="66" customHeight="1" thickBot="1" x14ac:dyDescent="0.25">
      <c r="A4" s="99"/>
      <c r="B4" s="83" t="s">
        <v>35</v>
      </c>
      <c r="C4" s="103" t="s">
        <v>36</v>
      </c>
      <c r="D4" s="105" t="s">
        <v>37</v>
      </c>
      <c r="E4" s="106"/>
      <c r="F4" s="106" t="s">
        <v>38</v>
      </c>
      <c r="G4" s="106"/>
      <c r="H4" s="106" t="s">
        <v>39</v>
      </c>
      <c r="I4" s="106"/>
    </row>
    <row r="5" spans="1:9" ht="42.75" customHeight="1" thickBot="1" x14ac:dyDescent="0.25">
      <c r="A5" s="100"/>
      <c r="B5" s="84"/>
      <c r="C5" s="104"/>
      <c r="D5" s="54" t="s">
        <v>40</v>
      </c>
      <c r="E5" s="55" t="s">
        <v>41</v>
      </c>
      <c r="F5" s="56" t="s">
        <v>40</v>
      </c>
      <c r="G5" s="55" t="s">
        <v>41</v>
      </c>
      <c r="H5" s="56" t="s">
        <v>40</v>
      </c>
      <c r="I5" s="55" t="s">
        <v>41</v>
      </c>
    </row>
    <row r="6" spans="1:9" s="10" customFormat="1" ht="15.75" customHeight="1" thickBot="1" x14ac:dyDescent="0.25">
      <c r="A6" s="30">
        <v>1</v>
      </c>
      <c r="B6" s="31">
        <v>3</v>
      </c>
      <c r="C6" s="32">
        <v>4</v>
      </c>
      <c r="D6" s="31">
        <v>5</v>
      </c>
      <c r="E6" s="32">
        <v>6</v>
      </c>
      <c r="F6" s="31">
        <v>7</v>
      </c>
      <c r="G6" s="32">
        <v>8</v>
      </c>
      <c r="H6" s="31">
        <v>9</v>
      </c>
      <c r="I6" s="32">
        <v>10</v>
      </c>
    </row>
    <row r="7" spans="1:9" ht="15" customHeight="1" x14ac:dyDescent="0.25">
      <c r="A7" s="57" t="s">
        <v>42</v>
      </c>
      <c r="B7" s="38">
        <f>D7+F7+H7</f>
        <v>449</v>
      </c>
      <c r="C7" s="58">
        <f>E7+G7+I7</f>
        <v>5566.2021500000001</v>
      </c>
      <c r="D7" s="38">
        <v>349</v>
      </c>
      <c r="E7" s="59">
        <v>3925.1356600000004</v>
      </c>
      <c r="F7" s="38">
        <v>99</v>
      </c>
      <c r="G7" s="59">
        <v>1635.69649</v>
      </c>
      <c r="H7" s="38">
        <v>1</v>
      </c>
      <c r="I7" s="59">
        <v>5.37</v>
      </c>
    </row>
    <row r="8" spans="1:9" ht="15" customHeight="1" x14ac:dyDescent="0.25">
      <c r="A8" s="60" t="s">
        <v>43</v>
      </c>
      <c r="B8" s="38">
        <f t="shared" ref="B8:C22" si="0">D8+F8+H8</f>
        <v>247</v>
      </c>
      <c r="C8" s="58">
        <f t="shared" si="0"/>
        <v>5577.1720299999997</v>
      </c>
      <c r="D8" s="39">
        <v>196</v>
      </c>
      <c r="E8" s="61">
        <v>4036.0078600000002</v>
      </c>
      <c r="F8" s="39">
        <v>50</v>
      </c>
      <c r="G8" s="61">
        <v>1536.3971700000002</v>
      </c>
      <c r="H8" s="39">
        <v>1</v>
      </c>
      <c r="I8" s="61">
        <v>4.7670000000000003</v>
      </c>
    </row>
    <row r="9" spans="1:9" ht="15" customHeight="1" x14ac:dyDescent="0.25">
      <c r="A9" s="60" t="s">
        <v>44</v>
      </c>
      <c r="B9" s="38">
        <f t="shared" si="0"/>
        <v>292</v>
      </c>
      <c r="C9" s="58">
        <f t="shared" si="0"/>
        <v>4228.2034300000005</v>
      </c>
      <c r="D9" s="39">
        <v>205</v>
      </c>
      <c r="E9" s="61">
        <v>2533.8532200000004</v>
      </c>
      <c r="F9" s="39">
        <v>84</v>
      </c>
      <c r="G9" s="61">
        <v>1688.1492100000003</v>
      </c>
      <c r="H9" s="39">
        <v>3</v>
      </c>
      <c r="I9" s="61">
        <v>6.2009999999999996</v>
      </c>
    </row>
    <row r="10" spans="1:9" ht="15" customHeight="1" x14ac:dyDescent="0.25">
      <c r="A10" s="60" t="s">
        <v>45</v>
      </c>
      <c r="B10" s="38">
        <f t="shared" si="0"/>
        <v>398</v>
      </c>
      <c r="C10" s="58">
        <f t="shared" si="0"/>
        <v>9521.5029400000003</v>
      </c>
      <c r="D10" s="39">
        <v>262</v>
      </c>
      <c r="E10" s="61">
        <v>5759.4531799999995</v>
      </c>
      <c r="F10" s="39">
        <v>93</v>
      </c>
      <c r="G10" s="61">
        <v>3057.2449200000001</v>
      </c>
      <c r="H10" s="39">
        <v>43</v>
      </c>
      <c r="I10" s="61">
        <v>704.80484000000001</v>
      </c>
    </row>
    <row r="11" spans="1:9" ht="15" customHeight="1" x14ac:dyDescent="0.25">
      <c r="A11" s="60" t="s">
        <v>46</v>
      </c>
      <c r="B11" s="38">
        <f t="shared" si="0"/>
        <v>1621</v>
      </c>
      <c r="C11" s="58">
        <f t="shared" si="0"/>
        <v>28290.279149999998</v>
      </c>
      <c r="D11" s="39">
        <v>1290</v>
      </c>
      <c r="E11" s="61">
        <v>21283.086119999996</v>
      </c>
      <c r="F11" s="39">
        <v>320</v>
      </c>
      <c r="G11" s="61">
        <v>6958.9737299999997</v>
      </c>
      <c r="H11" s="39">
        <v>11</v>
      </c>
      <c r="I11" s="61">
        <v>48.219300000000004</v>
      </c>
    </row>
    <row r="12" spans="1:9" ht="15" customHeight="1" x14ac:dyDescent="0.25">
      <c r="A12" s="60" t="s">
        <v>47</v>
      </c>
      <c r="B12" s="38">
        <f t="shared" si="0"/>
        <v>444</v>
      </c>
      <c r="C12" s="58">
        <f t="shared" si="0"/>
        <v>6893.3867700000001</v>
      </c>
      <c r="D12" s="39">
        <v>302</v>
      </c>
      <c r="E12" s="61">
        <v>4033.4569000000001</v>
      </c>
      <c r="F12" s="39">
        <v>132</v>
      </c>
      <c r="G12" s="61">
        <v>2823.0134699999999</v>
      </c>
      <c r="H12" s="39">
        <v>10</v>
      </c>
      <c r="I12" s="61">
        <v>36.916400000000003</v>
      </c>
    </row>
    <row r="13" spans="1:9" ht="15" customHeight="1" x14ac:dyDescent="0.25">
      <c r="A13" s="60" t="s">
        <v>48</v>
      </c>
      <c r="B13" s="38">
        <f t="shared" si="0"/>
        <v>828</v>
      </c>
      <c r="C13" s="58">
        <f t="shared" si="0"/>
        <v>12911.288329999999</v>
      </c>
      <c r="D13" s="39">
        <v>597</v>
      </c>
      <c r="E13" s="61">
        <v>8597.8063399999992</v>
      </c>
      <c r="F13" s="39">
        <v>217</v>
      </c>
      <c r="G13" s="61">
        <v>4154.5841999999993</v>
      </c>
      <c r="H13" s="39">
        <v>14</v>
      </c>
      <c r="I13" s="61">
        <v>158.89779000000001</v>
      </c>
    </row>
    <row r="14" spans="1:9" ht="15" customHeight="1" x14ac:dyDescent="0.25">
      <c r="A14" s="60" t="s">
        <v>49</v>
      </c>
      <c r="B14" s="38">
        <f t="shared" si="0"/>
        <v>1780</v>
      </c>
      <c r="C14" s="58">
        <f t="shared" si="0"/>
        <v>37080.780209999997</v>
      </c>
      <c r="D14" s="39">
        <v>1364</v>
      </c>
      <c r="E14" s="61">
        <v>27656.94759</v>
      </c>
      <c r="F14" s="39">
        <v>411</v>
      </c>
      <c r="G14" s="61">
        <v>9366.8271700000023</v>
      </c>
      <c r="H14" s="39">
        <v>5</v>
      </c>
      <c r="I14" s="61">
        <v>57.005450000000003</v>
      </c>
    </row>
    <row r="15" spans="1:9" ht="15" customHeight="1" x14ac:dyDescent="0.25">
      <c r="A15" s="60" t="s">
        <v>50</v>
      </c>
      <c r="B15" s="38">
        <f t="shared" si="0"/>
        <v>546</v>
      </c>
      <c r="C15" s="58">
        <f t="shared" si="0"/>
        <v>7644.0301399999998</v>
      </c>
      <c r="D15" s="39">
        <v>340</v>
      </c>
      <c r="E15" s="61">
        <v>3651.8818199999996</v>
      </c>
      <c r="F15" s="39">
        <v>191</v>
      </c>
      <c r="G15" s="61">
        <v>3887.3702499999999</v>
      </c>
      <c r="H15" s="39">
        <v>15</v>
      </c>
      <c r="I15" s="61">
        <v>104.77806999999999</v>
      </c>
    </row>
    <row r="16" spans="1:9" ht="15" customHeight="1" x14ac:dyDescent="0.25">
      <c r="A16" s="60" t="s">
        <v>51</v>
      </c>
      <c r="B16" s="38">
        <f t="shared" si="0"/>
        <v>420</v>
      </c>
      <c r="C16" s="58">
        <f t="shared" si="0"/>
        <v>6481.4773299999997</v>
      </c>
      <c r="D16" s="39">
        <v>314</v>
      </c>
      <c r="E16" s="61">
        <v>4533.7931799999997</v>
      </c>
      <c r="F16" s="39">
        <v>77</v>
      </c>
      <c r="G16" s="61">
        <v>1700.3548899999998</v>
      </c>
      <c r="H16" s="39">
        <v>29</v>
      </c>
      <c r="I16" s="61">
        <v>247.32925999999998</v>
      </c>
    </row>
    <row r="17" spans="1:13" ht="15" customHeight="1" x14ac:dyDescent="0.25">
      <c r="A17" s="60" t="s">
        <v>52</v>
      </c>
      <c r="B17" s="38">
        <f t="shared" si="0"/>
        <v>383</v>
      </c>
      <c r="C17" s="58">
        <f t="shared" si="0"/>
        <v>14421.459169999998</v>
      </c>
      <c r="D17" s="39">
        <v>226</v>
      </c>
      <c r="E17" s="61">
        <v>6585.2595600000004</v>
      </c>
      <c r="F17" s="39">
        <v>157</v>
      </c>
      <c r="G17" s="61">
        <v>7836.1996099999988</v>
      </c>
      <c r="H17" s="39"/>
      <c r="I17" s="61">
        <v>0</v>
      </c>
    </row>
    <row r="18" spans="1:13" ht="15" customHeight="1" x14ac:dyDescent="0.25">
      <c r="A18" s="60" t="s">
        <v>53</v>
      </c>
      <c r="B18" s="38">
        <f t="shared" si="0"/>
        <v>849</v>
      </c>
      <c r="C18" s="58">
        <f t="shared" si="0"/>
        <v>14539.73335</v>
      </c>
      <c r="D18" s="39">
        <v>532</v>
      </c>
      <c r="E18" s="61">
        <v>7954.4041899999993</v>
      </c>
      <c r="F18" s="39">
        <v>268</v>
      </c>
      <c r="G18" s="61">
        <v>6295.6600900000012</v>
      </c>
      <c r="H18" s="39">
        <v>49</v>
      </c>
      <c r="I18" s="61">
        <v>289.66907000000003</v>
      </c>
    </row>
    <row r="19" spans="1:13" ht="15" customHeight="1" x14ac:dyDescent="0.25">
      <c r="A19" s="60" t="s">
        <v>54</v>
      </c>
      <c r="B19" s="38">
        <f t="shared" si="0"/>
        <v>654</v>
      </c>
      <c r="C19" s="58">
        <f t="shared" si="0"/>
        <v>8659.3647899999996</v>
      </c>
      <c r="D19" s="39">
        <v>538</v>
      </c>
      <c r="E19" s="61">
        <v>7102.0209000000004</v>
      </c>
      <c r="F19" s="39">
        <v>83</v>
      </c>
      <c r="G19" s="61">
        <v>1329.1888499999998</v>
      </c>
      <c r="H19" s="39">
        <v>33</v>
      </c>
      <c r="I19" s="61">
        <v>228.15503999999999</v>
      </c>
    </row>
    <row r="20" spans="1:13" ht="15" customHeight="1" x14ac:dyDescent="0.25">
      <c r="A20" s="60" t="s">
        <v>55</v>
      </c>
      <c r="B20" s="38">
        <f t="shared" si="0"/>
        <v>490</v>
      </c>
      <c r="C20" s="58">
        <f t="shared" si="0"/>
        <v>8475.9895800000013</v>
      </c>
      <c r="D20" s="39">
        <v>385</v>
      </c>
      <c r="E20" s="61">
        <v>6033.6941000000006</v>
      </c>
      <c r="F20" s="39">
        <v>90</v>
      </c>
      <c r="G20" s="61">
        <v>2349.4894800000002</v>
      </c>
      <c r="H20" s="39">
        <v>15</v>
      </c>
      <c r="I20" s="61">
        <v>92.805999999999997</v>
      </c>
    </row>
    <row r="21" spans="1:13" ht="15" customHeight="1" x14ac:dyDescent="0.25">
      <c r="A21" s="60" t="s">
        <v>56</v>
      </c>
      <c r="B21" s="38">
        <f t="shared" si="0"/>
        <v>274</v>
      </c>
      <c r="C21" s="58">
        <f t="shared" si="0"/>
        <v>5608.4509900000012</v>
      </c>
      <c r="D21" s="39">
        <v>186</v>
      </c>
      <c r="E21" s="61">
        <v>3413.2936800000002</v>
      </c>
      <c r="F21" s="39">
        <v>58</v>
      </c>
      <c r="G21" s="61">
        <v>1798.7508600000001</v>
      </c>
      <c r="H21" s="39">
        <v>30</v>
      </c>
      <c r="I21" s="61">
        <v>396.40645000000001</v>
      </c>
    </row>
    <row r="22" spans="1:13" ht="15" customHeight="1" thickBot="1" x14ac:dyDescent="0.3">
      <c r="A22" s="62" t="s">
        <v>57</v>
      </c>
      <c r="B22" s="38">
        <f t="shared" si="0"/>
        <v>610</v>
      </c>
      <c r="C22" s="58">
        <f t="shared" si="0"/>
        <v>19398.477430000003</v>
      </c>
      <c r="D22" s="40">
        <v>434</v>
      </c>
      <c r="E22" s="63">
        <v>11886.420990000001</v>
      </c>
      <c r="F22" s="40">
        <v>165</v>
      </c>
      <c r="G22" s="63">
        <v>7319.1446000000005</v>
      </c>
      <c r="H22" s="40">
        <v>11</v>
      </c>
      <c r="I22" s="63">
        <v>192.91183999999998</v>
      </c>
    </row>
    <row r="23" spans="1:13" s="11" customFormat="1" ht="15" customHeight="1" thickBot="1" x14ac:dyDescent="0.25">
      <c r="A23" s="64" t="s">
        <v>58</v>
      </c>
      <c r="B23" s="41">
        <f>SUM(B7:B22)</f>
        <v>10285</v>
      </c>
      <c r="C23" s="65">
        <f>SUM(C7:C22)</f>
        <v>195297.79778999998</v>
      </c>
      <c r="D23" s="41">
        <f t="shared" ref="D23:I23" si="1">SUM(D7:D22)</f>
        <v>7520</v>
      </c>
      <c r="E23" s="66">
        <f t="shared" si="1"/>
        <v>128986.51529</v>
      </c>
      <c r="F23" s="41">
        <f t="shared" si="1"/>
        <v>2495</v>
      </c>
      <c r="G23" s="67">
        <f t="shared" si="1"/>
        <v>63737.044989999995</v>
      </c>
      <c r="H23" s="41">
        <f t="shared" si="1"/>
        <v>270</v>
      </c>
      <c r="I23" s="67">
        <f t="shared" si="1"/>
        <v>2574.2375099999999</v>
      </c>
    </row>
    <row r="24" spans="1:13" s="11" customFormat="1" ht="15" customHeight="1" x14ac:dyDescent="0.2">
      <c r="A24" s="12"/>
      <c r="B24" s="68"/>
      <c r="C24" s="69"/>
      <c r="D24" s="70"/>
      <c r="E24" s="69"/>
      <c r="F24" s="70"/>
      <c r="G24" s="69"/>
      <c r="H24" s="70"/>
      <c r="I24" s="69"/>
    </row>
    <row r="25" spans="1:13" s="111" customFormat="1" x14ac:dyDescent="0.2">
      <c r="A25" s="107" t="s">
        <v>59</v>
      </c>
      <c r="B25" s="108"/>
      <c r="C25" s="108"/>
      <c r="D25" s="108"/>
      <c r="E25" s="108"/>
      <c r="F25" s="108"/>
      <c r="G25" s="108"/>
      <c r="H25" s="108"/>
      <c r="I25" s="108"/>
      <c r="J25" s="109"/>
      <c r="K25" s="110"/>
      <c r="L25" s="109"/>
      <c r="M25" s="110"/>
    </row>
    <row r="26" spans="1:13" s="111" customFormat="1" x14ac:dyDescent="0.2">
      <c r="A26" s="107" t="s">
        <v>60</v>
      </c>
      <c r="B26" s="108"/>
      <c r="C26" s="108"/>
      <c r="D26" s="108"/>
      <c r="E26" s="108"/>
      <c r="F26" s="108"/>
      <c r="G26" s="108"/>
      <c r="H26" s="108"/>
      <c r="I26" s="108"/>
      <c r="J26" s="109"/>
      <c r="K26" s="110"/>
      <c r="L26" s="109"/>
      <c r="M26" s="110"/>
    </row>
    <row r="27" spans="1:13" x14ac:dyDescent="0.2">
      <c r="A27" s="15"/>
      <c r="B27" s="16"/>
      <c r="C27" s="16"/>
      <c r="D27" s="16"/>
      <c r="E27" s="71"/>
      <c r="F27" s="16"/>
      <c r="G27" s="16"/>
      <c r="H27" s="16"/>
      <c r="I27" s="16"/>
    </row>
    <row r="28" spans="1:13" x14ac:dyDescent="0.2">
      <c r="A28" s="19" t="s">
        <v>25</v>
      </c>
      <c r="B28" s="72"/>
      <c r="C28" s="73"/>
      <c r="D28" s="74"/>
      <c r="E28" s="73"/>
      <c r="F28" s="74"/>
      <c r="G28" s="73"/>
      <c r="H28" s="74"/>
      <c r="I28" s="73"/>
    </row>
    <row r="29" spans="1:13" x14ac:dyDescent="0.2">
      <c r="A29" s="19"/>
      <c r="B29" s="20"/>
      <c r="C29" s="7"/>
      <c r="D29" s="6"/>
      <c r="E29" s="7"/>
      <c r="F29" s="6"/>
      <c r="G29" s="7"/>
      <c r="H29" s="6"/>
      <c r="I29" s="7"/>
    </row>
    <row r="30" spans="1:13" s="23" customFormat="1" ht="15.75" x14ac:dyDescent="0.25">
      <c r="A30" s="27"/>
      <c r="B30" s="87"/>
      <c r="C30" s="87"/>
      <c r="D30" s="45"/>
    </row>
    <row r="31" spans="1:13" ht="15.75" x14ac:dyDescent="0.25">
      <c r="A31" s="18"/>
      <c r="B31" s="78"/>
      <c r="C31" s="78"/>
      <c r="D31" s="78"/>
      <c r="E31" s="75"/>
      <c r="F31" s="76"/>
      <c r="G31" s="9"/>
      <c r="H31" s="20"/>
      <c r="I31" s="9"/>
    </row>
    <row r="32" spans="1:13" ht="30" customHeight="1" x14ac:dyDescent="0.25">
      <c r="A32" s="42"/>
      <c r="B32" s="77"/>
      <c r="C32" s="77"/>
      <c r="D32" s="77"/>
      <c r="E32" s="45"/>
      <c r="F32" s="45"/>
      <c r="G32" s="9"/>
      <c r="H32" s="20"/>
      <c r="I32" s="9"/>
    </row>
    <row r="33" spans="1:9" x14ac:dyDescent="0.2">
      <c r="A33" s="23"/>
      <c r="B33" s="78"/>
      <c r="C33" s="78"/>
      <c r="D33" s="78"/>
      <c r="E33" s="22"/>
      <c r="F33" s="20"/>
      <c r="G33" s="9"/>
      <c r="H33" s="20"/>
      <c r="I33" s="9"/>
    </row>
    <row r="34" spans="1:9" x14ac:dyDescent="0.2">
      <c r="A34" s="24"/>
      <c r="B34" s="24"/>
      <c r="C34" s="24"/>
      <c r="D34" s="24"/>
      <c r="E34" s="24"/>
      <c r="F34" s="20"/>
      <c r="G34" s="9"/>
      <c r="H34" s="20"/>
      <c r="I34" s="9"/>
    </row>
    <row r="35" spans="1:9" x14ac:dyDescent="0.2">
      <c r="D35" s="20"/>
    </row>
    <row r="36" spans="1:9" x14ac:dyDescent="0.2">
      <c r="D36" s="21"/>
    </row>
  </sheetData>
  <mergeCells count="14">
    <mergeCell ref="B30:C30"/>
    <mergeCell ref="B31:D31"/>
    <mergeCell ref="B33:D33"/>
    <mergeCell ref="A2:I2"/>
    <mergeCell ref="A3:A5"/>
    <mergeCell ref="B3:C3"/>
    <mergeCell ref="D3:I3"/>
    <mergeCell ref="B4:B5"/>
    <mergeCell ref="C4:C5"/>
    <mergeCell ref="D4:E4"/>
    <mergeCell ref="F4:G4"/>
    <mergeCell ref="H4:I4"/>
    <mergeCell ref="A25:I25"/>
    <mergeCell ref="A26:I26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2017-12-04T03:51:46Z</cp:lastPrinted>
  <dcterms:created xsi:type="dcterms:W3CDTF">1996-10-08T23:32:33Z</dcterms:created>
  <dcterms:modified xsi:type="dcterms:W3CDTF">2023-06-16T09:27:14Z</dcterms:modified>
</cp:coreProperties>
</file>